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E770DAA3-F9B6-42C2-8378-2E15B2A53A0F}" xr6:coauthVersionLast="36" xr6:coauthVersionMax="36" xr10:uidLastSave="{00000000-0000-0000-0000-000000000000}"/>
  <bookViews>
    <workbookView xWindow="0" yWindow="0" windowWidth="22260" windowHeight="10416" activeTab="5" xr2:uid="{00000000-000D-0000-FFFF-FFFF00000000}"/>
  </bookViews>
  <sheets>
    <sheet name="Aufgaben" sheetId="8" r:id="rId1"/>
    <sheet name="Chip_Housing_Match" sheetId="7" r:id="rId2"/>
    <sheet name="Stroke" sheetId="1" r:id="rId3"/>
    <sheet name="Suction_Overpressure" sheetId="2" r:id="rId4"/>
    <sheet name="Air Flow Rate" sheetId="4" r:id="rId5"/>
    <sheet name="Water Flow Rate" sheetId="3" r:id="rId6"/>
    <sheet name="Water Bolus 0,05U" sheetId="5" r:id="rId7"/>
    <sheet name="Water Bolus 0,5 U" sheetId="9" r:id="rId8"/>
    <sheet name="Water Bolus 5 U" sheetId="11" r:id="rId9"/>
    <sheet name="Insulin Bolus 0,05U" sheetId="12" r:id="rId10"/>
    <sheet name="Insulin Bolus 0,5U" sheetId="13" r:id="rId11"/>
    <sheet name="Insulin Bolus 5U" sheetId="14" r:id="rId12"/>
  </sheets>
  <definedNames>
    <definedName name="_xlchart.v1.0" hidden="1">Suction_Overpressure!$B$1</definedName>
    <definedName name="_xlchart.v1.1" hidden="1">Suction_Overpressure!$B$2:$B$13</definedName>
    <definedName name="_xlchart.v1.2" hidden="1">Suction_Overpressure!$C$1</definedName>
    <definedName name="_xlchart.v1.3" hidden="1">Suction_Overpressure!$C$2:$C$13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16" i="2"/>
  <c r="C15" i="2"/>
  <c r="B16" i="2"/>
  <c r="B15" i="2"/>
  <c r="B43" i="1"/>
  <c r="B40" i="1"/>
  <c r="K2" i="3" l="1"/>
  <c r="K3" i="3"/>
  <c r="K4" i="3"/>
  <c r="K5" i="3"/>
  <c r="K6" i="3"/>
  <c r="K7" i="3"/>
  <c r="K8" i="3"/>
  <c r="K9" i="3"/>
  <c r="K10" i="3"/>
  <c r="K11" i="3"/>
  <c r="K12" i="3"/>
  <c r="K13" i="3"/>
  <c r="H18" i="3" l="1"/>
  <c r="I18" i="3"/>
  <c r="G18" i="3"/>
  <c r="H17" i="3"/>
  <c r="I17" i="3"/>
  <c r="G17" i="3"/>
  <c r="B16" i="4"/>
  <c r="B15" i="4"/>
  <c r="H2" i="3" l="1"/>
  <c r="I2" i="3"/>
  <c r="H3" i="3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G3" i="3"/>
  <c r="G4" i="3"/>
  <c r="G5" i="3"/>
  <c r="G6" i="3"/>
  <c r="G7" i="3"/>
  <c r="G8" i="3"/>
  <c r="G9" i="3"/>
  <c r="G10" i="3"/>
  <c r="G11" i="3"/>
  <c r="G12" i="3"/>
  <c r="G13" i="3"/>
  <c r="G2" i="3"/>
  <c r="C40" i="1" l="1"/>
  <c r="D40" i="1"/>
  <c r="E40" i="1"/>
  <c r="F40" i="1"/>
  <c r="G40" i="1"/>
  <c r="H40" i="1"/>
  <c r="I40" i="1"/>
  <c r="J40" i="1"/>
  <c r="K40" i="1"/>
  <c r="L40" i="1"/>
  <c r="M40" i="1"/>
  <c r="C39" i="1"/>
  <c r="D39" i="1"/>
  <c r="E39" i="1"/>
  <c r="F39" i="1"/>
  <c r="G39" i="1"/>
  <c r="H39" i="1"/>
  <c r="I39" i="1"/>
  <c r="J39" i="1"/>
  <c r="K39" i="1"/>
  <c r="L39" i="1"/>
  <c r="M39" i="1"/>
  <c r="B39" i="1"/>
  <c r="M38" i="1"/>
  <c r="C38" i="1"/>
  <c r="D38" i="1"/>
  <c r="E38" i="1"/>
  <c r="F38" i="1"/>
  <c r="G38" i="1"/>
  <c r="H38" i="1"/>
  <c r="I38" i="1"/>
  <c r="J38" i="1"/>
  <c r="K38" i="1"/>
  <c r="L38" i="1"/>
  <c r="B38" i="1"/>
</calcChain>
</file>

<file path=xl/sharedStrings.xml><?xml version="1.0" encoding="utf-8"?>
<sst xmlns="http://schemas.openxmlformats.org/spreadsheetml/2006/main" count="441" uniqueCount="103">
  <si>
    <t>VC6762_W328D2_C0904</t>
  </si>
  <si>
    <t>VC6762_W328D2_C0905</t>
  </si>
  <si>
    <t>VC6762_W328D2_C0906</t>
  </si>
  <si>
    <t>VC6762_W328D2_C0907</t>
  </si>
  <si>
    <t>VC6762_W328D2_C0908</t>
  </si>
  <si>
    <t>VC6762_W328D2_C0910</t>
  </si>
  <si>
    <t>VC6762_W328D2_C0911</t>
  </si>
  <si>
    <t>VC6762_W328D2_C0912</t>
  </si>
  <si>
    <t>VC6762_W328D2_C1001</t>
  </si>
  <si>
    <t>VC6762_W328D2_C1002</t>
  </si>
  <si>
    <t>VC6762_W328D2_C1003</t>
  </si>
  <si>
    <t>VC6762_W328D2_C1004</t>
  </si>
  <si>
    <t>VC6762_W328D2_C0904 (µm)</t>
  </si>
  <si>
    <t>VC6762_W328D2_C0905 (µm)</t>
  </si>
  <si>
    <t>VC6762_W328D2_C0906 (µm)</t>
  </si>
  <si>
    <t>VC6762_W328D2_C0907 (µm)</t>
  </si>
  <si>
    <t>VC6762_W328D2_C0908 (µm)</t>
  </si>
  <si>
    <t>VC6762_W328D2_C0910 (µm)</t>
  </si>
  <si>
    <t>VC6762_W328D2_C0911 (µm)</t>
  </si>
  <si>
    <t>VC6762_W328D2_C0912 (µm)</t>
  </si>
  <si>
    <t>VC6762_W328D2_C1001 (µm)</t>
  </si>
  <si>
    <t>VC6762_W328D2_C1002 (µm)</t>
  </si>
  <si>
    <t>VC6762_W328D2_C1003 (µm)</t>
  </si>
  <si>
    <t>VC6762_W328D2_C1004 (µm)</t>
  </si>
  <si>
    <t>Min</t>
  </si>
  <si>
    <t>Max</t>
  </si>
  <si>
    <t>Std</t>
  </si>
  <si>
    <t>Flow Rate (g/h) @ 0 kPa</t>
  </si>
  <si>
    <t>Flow Rate (g/h) @ 20 kPa</t>
  </si>
  <si>
    <t>Flow Rate (g/h) @ 40 kPa</t>
  </si>
  <si>
    <t>Flow Rate (ml/min) @ 0 kPa</t>
  </si>
  <si>
    <t>Flow Rate (ml/min) @ 20 kPa</t>
  </si>
  <si>
    <t>Flow Rate (ml/min) @ 40 kPa</t>
  </si>
  <si>
    <t>Stroke at 170Vpp</t>
  </si>
  <si>
    <t>Voltage (V)</t>
  </si>
  <si>
    <t>Air [-50V, 100V] @1,6kHz</t>
  </si>
  <si>
    <t>Flow Rate(ml/min)</t>
  </si>
  <si>
    <t>Water [-30V, 90V] @ 15 Hz</t>
  </si>
  <si>
    <t>Mean</t>
  </si>
  <si>
    <t>StD</t>
  </si>
  <si>
    <t>Air [-20 V, 90 V] @ 1kHz</t>
  </si>
  <si>
    <t>Suction-pressure (kPa)</t>
  </si>
  <si>
    <t>Over-pressure (kPa)</t>
  </si>
  <si>
    <t>Chip</t>
  </si>
  <si>
    <t>Housing</t>
  </si>
  <si>
    <t>PG017-V1-GK-015</t>
  </si>
  <si>
    <t>PG017-V1-GK-014</t>
  </si>
  <si>
    <t>PG017-V1-GK-013</t>
  </si>
  <si>
    <t>PG017-V1-GK-012</t>
  </si>
  <si>
    <t>PG017-V1-GK-011</t>
  </si>
  <si>
    <t>PG017-V1-GK-010</t>
  </si>
  <si>
    <t>PG017-V1-GK-009</t>
  </si>
  <si>
    <t>PG017-V1-GK-008</t>
  </si>
  <si>
    <t>PG017-V1-GK-007</t>
  </si>
  <si>
    <t>PG017-V1-GK-006</t>
  </si>
  <si>
    <t>PG017-V1-GK-005</t>
  </si>
  <si>
    <t>PG017-V1-GK-016</t>
  </si>
  <si>
    <t>Pumpe</t>
  </si>
  <si>
    <t>Aufgabe</t>
  </si>
  <si>
    <t>Hub nachmessen, da wahrscheinlich fehlerhaft</t>
  </si>
  <si>
    <t>Bolus 1</t>
  </si>
  <si>
    <t>Bolus 2</t>
  </si>
  <si>
    <t>Bolus 3</t>
  </si>
  <si>
    <t>Bolus 4</t>
  </si>
  <si>
    <t>Bolus 5</t>
  </si>
  <si>
    <t>Bolus 6</t>
  </si>
  <si>
    <t>Bolus 7</t>
  </si>
  <si>
    <t>Bolus 8</t>
  </si>
  <si>
    <t>Bolus 9</t>
  </si>
  <si>
    <t>Bolus 10</t>
  </si>
  <si>
    <t>Bolus 11</t>
  </si>
  <si>
    <t>Bolus 12</t>
  </si>
  <si>
    <t>Effectve Stroke Volume</t>
  </si>
  <si>
    <t>Bolus 13</t>
  </si>
  <si>
    <t>Bolus 14</t>
  </si>
  <si>
    <t>Bolus 15</t>
  </si>
  <si>
    <t>Bolus 16</t>
  </si>
  <si>
    <t>Bolus 17</t>
  </si>
  <si>
    <t>Bolus 18</t>
  </si>
  <si>
    <t>Bolus 19</t>
  </si>
  <si>
    <t>Bolus 20</t>
  </si>
  <si>
    <t>Bolus 21</t>
  </si>
  <si>
    <t>Bolus 22</t>
  </si>
  <si>
    <t>Bolus 23</t>
  </si>
  <si>
    <t>Bolus 24</t>
  </si>
  <si>
    <t>Bolus 25</t>
  </si>
  <si>
    <t>Bolus 26</t>
  </si>
  <si>
    <t>Bolus 27</t>
  </si>
  <si>
    <t>Bolus 28</t>
  </si>
  <si>
    <t>Bolus 29</t>
  </si>
  <si>
    <t>Bolus 30</t>
  </si>
  <si>
    <t>Bolus 31</t>
  </si>
  <si>
    <t>Bolus 32</t>
  </si>
  <si>
    <t>Bolus 33</t>
  </si>
  <si>
    <t>Bolus 34</t>
  </si>
  <si>
    <t>Bolus 35</t>
  </si>
  <si>
    <t>Bolus 36</t>
  </si>
  <si>
    <t>Bolus 37</t>
  </si>
  <si>
    <t>Bolus 38</t>
  </si>
  <si>
    <t>Bolus 39</t>
  </si>
  <si>
    <t>Bolus 40</t>
  </si>
  <si>
    <t>Insulin [-30, 90] @ 65 Hz</t>
  </si>
  <si>
    <t>Water [-30, 90] @ 65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</si>
</sst>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NumberFormat="1" applyFill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35088039266068E-2"/>
          <c:y val="1.57377016677007E-2"/>
          <c:w val="0.94526867342587706"/>
          <c:h val="0.838547978786183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Stroke!$B$1</c:f>
              <c:strCache>
                <c:ptCount val="1"/>
                <c:pt idx="0">
                  <c:v>VC6762_W328D2_C0904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Stroke!$B$2:$B$36</c:f>
              <c:numCache>
                <c:formatCode>General</c:formatCode>
                <c:ptCount val="35"/>
                <c:pt idx="0">
                  <c:v>-7.2490005188144551</c:v>
                </c:pt>
                <c:pt idx="1">
                  <c:v>-6.5442365794853004</c:v>
                </c:pt>
                <c:pt idx="2">
                  <c:v>-5.9401532029174859</c:v>
                </c:pt>
                <c:pt idx="3">
                  <c:v>-5.2857295449688309</c:v>
                </c:pt>
                <c:pt idx="4">
                  <c:v>-4.6816461684010164</c:v>
                </c:pt>
                <c:pt idx="5">
                  <c:v>-4.077562791833202</c:v>
                </c:pt>
                <c:pt idx="6">
                  <c:v>-3.3727988525039336</c:v>
                </c:pt>
                <c:pt idx="7">
                  <c:v>-2.6680349131747789</c:v>
                </c:pt>
                <c:pt idx="8">
                  <c:v>-2.0639515366067371</c:v>
                </c:pt>
                <c:pt idx="9">
                  <c:v>-1.3591875972776961</c:v>
                </c:pt>
                <c:pt idx="10">
                  <c:v>-0.30204168828379352</c:v>
                </c:pt>
                <c:pt idx="11">
                  <c:v>0.27687154759371424</c:v>
                </c:pt>
                <c:pt idx="12">
                  <c:v>0.83061464278097219</c:v>
                </c:pt>
                <c:pt idx="13">
                  <c:v>1.4346980193487866</c:v>
                </c:pt>
                <c:pt idx="14">
                  <c:v>2.013611255226408</c:v>
                </c:pt>
                <c:pt idx="15">
                  <c:v>2.567354350413666</c:v>
                </c:pt>
                <c:pt idx="16">
                  <c:v>3.2217780083621506</c:v>
                </c:pt>
                <c:pt idx="17">
                  <c:v>3.8258613849300787</c:v>
                </c:pt>
                <c:pt idx="18">
                  <c:v>4.3292641987366665</c:v>
                </c:pt>
                <c:pt idx="19">
                  <c:v>4.8578371532335041</c:v>
                </c:pt>
                <c:pt idx="20">
                  <c:v>5.3864101077304554</c:v>
                </c:pt>
                <c:pt idx="21">
                  <c:v>6.0156636249886333</c:v>
                </c:pt>
                <c:pt idx="22">
                  <c:v>6.4687261574144941</c:v>
                </c:pt>
                <c:pt idx="23">
                  <c:v>7.022469252601752</c:v>
                </c:pt>
                <c:pt idx="24">
                  <c:v>7.4755317850277265</c:v>
                </c:pt>
                <c:pt idx="25">
                  <c:v>8.0292748802149845</c:v>
                </c:pt>
                <c:pt idx="26">
                  <c:v>8.5578478347118789</c:v>
                </c:pt>
                <c:pt idx="27">
                  <c:v>9.0360805078281032</c:v>
                </c:pt>
                <c:pt idx="28">
                  <c:v>9.5143131809443275</c:v>
                </c:pt>
                <c:pt idx="29">
                  <c:v>9.917035431989575</c:v>
                </c:pt>
                <c:pt idx="30">
                  <c:v>10.420438245796163</c:v>
                </c:pt>
                <c:pt idx="31">
                  <c:v>10.848330637531717</c:v>
                </c:pt>
                <c:pt idx="32">
                  <c:v>11.276223029267271</c:v>
                </c:pt>
                <c:pt idx="33">
                  <c:v>11.678945280312632</c:v>
                </c:pt>
                <c:pt idx="34">
                  <c:v>12.08166753135788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8E-429A-8F1C-24F4155CB561}"/>
            </c:ext>
          </c:extLst>
        </c:ser>
        <c:ser>
          <c:idx val="1"/>
          <c:order val="1"/>
          <c:tx>
            <c:strRef>
              <c:f>Stroke!$C$1</c:f>
              <c:strCache>
                <c:ptCount val="1"/>
                <c:pt idx="0">
                  <c:v>VC6762_W328D2_C0905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Stroke!$C$2:$C$36</c:f>
              <c:numCache>
                <c:formatCode>General</c:formatCode>
                <c:ptCount val="35"/>
                <c:pt idx="0">
                  <c:v>-7.5510422070985896</c:v>
                </c:pt>
                <c:pt idx="1">
                  <c:v>-6.8966185491501619</c:v>
                </c:pt>
                <c:pt idx="2">
                  <c:v>-6.4435560167243011</c:v>
                </c:pt>
                <c:pt idx="3">
                  <c:v>-5.6884517960143057</c:v>
                </c:pt>
                <c:pt idx="4">
                  <c:v>-5.0340281380657643</c:v>
                </c:pt>
                <c:pt idx="5">
                  <c:v>-4.3796044801172229</c:v>
                </c:pt>
                <c:pt idx="6">
                  <c:v>-3.6245002594073412</c:v>
                </c:pt>
                <c:pt idx="7">
                  <c:v>-3.0707571642201401</c:v>
                </c:pt>
                <c:pt idx="8">
                  <c:v>-2.4666737876523257</c:v>
                </c:pt>
                <c:pt idx="9">
                  <c:v>-1.711569566942444</c:v>
                </c:pt>
                <c:pt idx="10">
                  <c:v>-0.52857295449689445</c:v>
                </c:pt>
                <c:pt idx="11">
                  <c:v>0</c:v>
                </c:pt>
                <c:pt idx="12">
                  <c:v>0.57891323587750776</c:v>
                </c:pt>
                <c:pt idx="13">
                  <c:v>1.1578264717550724</c:v>
                </c:pt>
                <c:pt idx="14">
                  <c:v>1.7367397076327507</c:v>
                </c:pt>
                <c:pt idx="15">
                  <c:v>2.3659932248908717</c:v>
                </c:pt>
                <c:pt idx="16">
                  <c:v>2.9197363200781297</c:v>
                </c:pt>
                <c:pt idx="17">
                  <c:v>3.4734794152654445</c:v>
                </c:pt>
                <c:pt idx="18">
                  <c:v>4.077562791833202</c:v>
                </c:pt>
                <c:pt idx="19">
                  <c:v>4.5809656056398467</c:v>
                </c:pt>
                <c:pt idx="20">
                  <c:v>5.260559404278581</c:v>
                </c:pt>
                <c:pt idx="21">
                  <c:v>5.7639622180852825</c:v>
                </c:pt>
                <c:pt idx="22">
                  <c:v>6.2170247505111433</c:v>
                </c:pt>
                <c:pt idx="23">
                  <c:v>6.7204275643177311</c:v>
                </c:pt>
                <c:pt idx="24">
                  <c:v>7.1986602374339554</c:v>
                </c:pt>
                <c:pt idx="25">
                  <c:v>7.8027436140018835</c:v>
                </c:pt>
                <c:pt idx="26">
                  <c:v>8.205465865047131</c:v>
                </c:pt>
                <c:pt idx="27">
                  <c:v>8.759208960234389</c:v>
                </c:pt>
                <c:pt idx="28">
                  <c:v>9.2122714926602498</c:v>
                </c:pt>
                <c:pt idx="29">
                  <c:v>9.690504165776531</c:v>
                </c:pt>
                <c:pt idx="30">
                  <c:v>10.219077120273596</c:v>
                </c:pt>
                <c:pt idx="31">
                  <c:v>10.646969512009093</c:v>
                </c:pt>
                <c:pt idx="32">
                  <c:v>11.049691763054341</c:v>
                </c:pt>
                <c:pt idx="33">
                  <c:v>11.502754295480145</c:v>
                </c:pt>
                <c:pt idx="34">
                  <c:v>11.930646687215813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8E-429A-8F1C-24F4155CB561}"/>
            </c:ext>
          </c:extLst>
        </c:ser>
        <c:ser>
          <c:idx val="2"/>
          <c:order val="2"/>
          <c:tx>
            <c:strRef>
              <c:f>Stroke!$D$1</c:f>
              <c:strCache>
                <c:ptCount val="1"/>
                <c:pt idx="0">
                  <c:v>VC6762_W328D2_C0906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Stroke!$D$2:$D$36</c:f>
              <c:numCache>
                <c:formatCode>General</c:formatCode>
                <c:ptCount val="35"/>
                <c:pt idx="0">
                  <c:v>-8.4571672719505386</c:v>
                </c:pt>
                <c:pt idx="1">
                  <c:v>-7.7524033326211566</c:v>
                </c:pt>
                <c:pt idx="2">
                  <c:v>-6.9972991119112748</c:v>
                </c:pt>
                <c:pt idx="3">
                  <c:v>-6.2421948912013931</c:v>
                </c:pt>
                <c:pt idx="4">
                  <c:v>-5.4870906704916251</c:v>
                </c:pt>
                <c:pt idx="5">
                  <c:v>-4.7823267311623567</c:v>
                </c:pt>
                <c:pt idx="6">
                  <c:v>-4.0775627918333157</c:v>
                </c:pt>
                <c:pt idx="7">
                  <c:v>-3.2217780083618663</c:v>
                </c:pt>
                <c:pt idx="8">
                  <c:v>-2.6176946317940519</c:v>
                </c:pt>
                <c:pt idx="9">
                  <c:v>-1.9129306924648972</c:v>
                </c:pt>
                <c:pt idx="10">
                  <c:v>-0.50340281380641727</c:v>
                </c:pt>
                <c:pt idx="11">
                  <c:v>0.12585070345176064</c:v>
                </c:pt>
                <c:pt idx="12">
                  <c:v>0.7551042207098817</c:v>
                </c:pt>
                <c:pt idx="13">
                  <c:v>1.3843577379682301</c:v>
                </c:pt>
                <c:pt idx="14">
                  <c:v>2.0136112552264649</c:v>
                </c:pt>
                <c:pt idx="15">
                  <c:v>2.7183751945555628</c:v>
                </c:pt>
                <c:pt idx="16">
                  <c:v>3.2972884304331274</c:v>
                </c:pt>
                <c:pt idx="17">
                  <c:v>3.9517120883817256</c:v>
                </c:pt>
                <c:pt idx="18">
                  <c:v>4.5306253242592334</c:v>
                </c:pt>
                <c:pt idx="19">
                  <c:v>5.1850489822078885</c:v>
                </c:pt>
                <c:pt idx="20">
                  <c:v>5.8143024994658958</c:v>
                </c:pt>
                <c:pt idx="21">
                  <c:v>6.4183858760339376</c:v>
                </c:pt>
                <c:pt idx="22">
                  <c:v>6.9972991119113317</c:v>
                </c:pt>
                <c:pt idx="23">
                  <c:v>7.5258720664083398</c:v>
                </c:pt>
                <c:pt idx="24">
                  <c:v>8.1299554429762679</c:v>
                </c:pt>
                <c:pt idx="25">
                  <c:v>8.6081881160925491</c:v>
                </c:pt>
                <c:pt idx="26">
                  <c:v>9.2122714926604203</c:v>
                </c:pt>
                <c:pt idx="27">
                  <c:v>9.7660145878476214</c:v>
                </c:pt>
                <c:pt idx="28">
                  <c:v>10.269417401654152</c:v>
                </c:pt>
                <c:pt idx="29">
                  <c:v>10.747650074770377</c:v>
                </c:pt>
                <c:pt idx="30">
                  <c:v>11.301393169957635</c:v>
                </c:pt>
                <c:pt idx="31">
                  <c:v>11.704115421002882</c:v>
                </c:pt>
                <c:pt idx="32">
                  <c:v>12.182348094119106</c:v>
                </c:pt>
                <c:pt idx="33">
                  <c:v>12.635410626545138</c:v>
                </c:pt>
                <c:pt idx="34">
                  <c:v>13.038132877590328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E-429A-8F1C-24F4155CB561}"/>
            </c:ext>
          </c:extLst>
        </c:ser>
        <c:ser>
          <c:idx val="3"/>
          <c:order val="3"/>
          <c:tx>
            <c:strRef>
              <c:f>Stroke!$E$1</c:f>
              <c:strCache>
                <c:ptCount val="1"/>
                <c:pt idx="0">
                  <c:v>VC6762_W328D2_C0907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Stroke!$E$2:$E$36</c:f>
              <c:numCache>
                <c:formatCode>General</c:formatCode>
                <c:ptCount val="35"/>
                <c:pt idx="0">
                  <c:v>-7.2490005188144551</c:v>
                </c:pt>
                <c:pt idx="1">
                  <c:v>-6.6449171422466407</c:v>
                </c:pt>
                <c:pt idx="2">
                  <c:v>-6.0408337656788262</c:v>
                </c:pt>
                <c:pt idx="3">
                  <c:v>-5.3864101077302848</c:v>
                </c:pt>
                <c:pt idx="4">
                  <c:v>-4.7319864497817434</c:v>
                </c:pt>
                <c:pt idx="5">
                  <c:v>-4.178243354594656</c:v>
                </c:pt>
                <c:pt idx="6">
                  <c:v>-3.5238196966460009</c:v>
                </c:pt>
                <c:pt idx="7">
                  <c:v>-2.9197363200779591</c:v>
                </c:pt>
                <c:pt idx="8">
                  <c:v>-2.1646320993681911</c:v>
                </c:pt>
                <c:pt idx="9">
                  <c:v>-1.560548722800263</c:v>
                </c:pt>
                <c:pt idx="10">
                  <c:v>-0.40272225104519066</c:v>
                </c:pt>
                <c:pt idx="11">
                  <c:v>0.2517014069032939</c:v>
                </c:pt>
                <c:pt idx="12">
                  <c:v>0.7802743614002452</c:v>
                </c:pt>
                <c:pt idx="13">
                  <c:v>1.359187597277753</c:v>
                </c:pt>
                <c:pt idx="14">
                  <c:v>1.9632709738457379</c:v>
                </c:pt>
                <c:pt idx="15">
                  <c:v>2.5421842097232457</c:v>
                </c:pt>
                <c:pt idx="16">
                  <c:v>3.1462675862911738</c:v>
                </c:pt>
                <c:pt idx="17">
                  <c:v>3.700010681478318</c:v>
                </c:pt>
                <c:pt idx="18">
                  <c:v>4.253753776665576</c:v>
                </c:pt>
                <c:pt idx="19">
                  <c:v>4.8326670125431974</c:v>
                </c:pt>
                <c:pt idx="20">
                  <c:v>5.411580248420762</c:v>
                </c:pt>
                <c:pt idx="21">
                  <c:v>5.9401532029176565</c:v>
                </c:pt>
                <c:pt idx="22">
                  <c:v>6.4687261574145509</c:v>
                </c:pt>
                <c:pt idx="23">
                  <c:v>7.022469252601752</c:v>
                </c:pt>
                <c:pt idx="24">
                  <c:v>7.5258720664083967</c:v>
                </c:pt>
                <c:pt idx="25">
                  <c:v>8.054445020905348</c:v>
                </c:pt>
                <c:pt idx="26">
                  <c:v>8.4571672719505386</c:v>
                </c:pt>
                <c:pt idx="27">
                  <c:v>9.0360805078279895</c:v>
                </c:pt>
                <c:pt idx="28">
                  <c:v>9.5143131809442707</c:v>
                </c:pt>
                <c:pt idx="29">
                  <c:v>9.9422055726798249</c:v>
                </c:pt>
                <c:pt idx="30">
                  <c:v>10.370097964415436</c:v>
                </c:pt>
                <c:pt idx="31">
                  <c:v>10.79799035615099</c:v>
                </c:pt>
                <c:pt idx="32">
                  <c:v>11.276223029267271</c:v>
                </c:pt>
                <c:pt idx="33">
                  <c:v>11.704115421002939</c:v>
                </c:pt>
                <c:pt idx="34">
                  <c:v>12.031327249977153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8E-429A-8F1C-24F4155CB561}"/>
            </c:ext>
          </c:extLst>
        </c:ser>
        <c:ser>
          <c:idx val="4"/>
          <c:order val="4"/>
          <c:tx>
            <c:strRef>
              <c:f>Stroke!$F$1</c:f>
              <c:strCache>
                <c:ptCount val="1"/>
                <c:pt idx="0">
                  <c:v>VC6762_W328D2_C0908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Stroke!$F$2:$F$36</c:f>
              <c:numCache>
                <c:formatCode>General</c:formatCode>
                <c:ptCount val="35"/>
                <c:pt idx="0">
                  <c:v>-7.8530838953827242</c:v>
                </c:pt>
                <c:pt idx="1">
                  <c:v>-7.2490005188149098</c:v>
                </c:pt>
                <c:pt idx="2">
                  <c:v>-6.4938962981049144</c:v>
                </c:pt>
                <c:pt idx="3">
                  <c:v>-5.8898129215369863</c:v>
                </c:pt>
                <c:pt idx="4">
                  <c:v>-5.1850489822078316</c:v>
                </c:pt>
                <c:pt idx="5">
                  <c:v>-4.4802850428786769</c:v>
                </c:pt>
                <c:pt idx="6">
                  <c:v>-3.8258613849301355</c:v>
                </c:pt>
                <c:pt idx="7">
                  <c:v>-3.1210974456008671</c:v>
                </c:pt>
                <c:pt idx="8">
                  <c:v>-2.517014069032939</c:v>
                </c:pt>
                <c:pt idx="9">
                  <c:v>-1.8122501297037843</c:v>
                </c:pt>
                <c:pt idx="10">
                  <c:v>-0.57891323587767829</c:v>
                </c:pt>
                <c:pt idx="11">
                  <c:v>5.0340281380613305E-2</c:v>
                </c:pt>
                <c:pt idx="12">
                  <c:v>0.57891323587733723</c:v>
                </c:pt>
                <c:pt idx="13">
                  <c:v>1.2081667531356857</c:v>
                </c:pt>
                <c:pt idx="14">
                  <c:v>1.7870799890131934</c:v>
                </c:pt>
                <c:pt idx="15">
                  <c:v>2.416333506271485</c:v>
                </c:pt>
                <c:pt idx="16">
                  <c:v>3.0455870235296061</c:v>
                </c:pt>
                <c:pt idx="17">
                  <c:v>3.5741599780265574</c:v>
                </c:pt>
                <c:pt idx="18">
                  <c:v>4.1782433545944286</c:v>
                </c:pt>
                <c:pt idx="19">
                  <c:v>4.8074968718526065</c:v>
                </c:pt>
                <c:pt idx="20">
                  <c:v>5.3360698263495578</c:v>
                </c:pt>
                <c:pt idx="21">
                  <c:v>5.8898129215368158</c:v>
                </c:pt>
                <c:pt idx="22">
                  <c:v>6.5190664387949369</c:v>
                </c:pt>
                <c:pt idx="23">
                  <c:v>6.9972991119112748</c:v>
                </c:pt>
                <c:pt idx="24">
                  <c:v>7.5762123477888395</c:v>
                </c:pt>
                <c:pt idx="25">
                  <c:v>8.1551255836663472</c:v>
                </c:pt>
                <c:pt idx="26">
                  <c:v>8.6081881160922649</c:v>
                </c:pt>
                <c:pt idx="27">
                  <c:v>9.0864207892084892</c:v>
                </c:pt>
                <c:pt idx="28">
                  <c:v>9.589823603015077</c:v>
                </c:pt>
                <c:pt idx="29">
                  <c:v>10.042886135440938</c:v>
                </c:pt>
                <c:pt idx="30">
                  <c:v>10.521118808557276</c:v>
                </c:pt>
                <c:pt idx="31">
                  <c:v>10.9993514816735</c:v>
                </c:pt>
                <c:pt idx="32">
                  <c:v>11.452414014099418</c:v>
                </c:pt>
                <c:pt idx="33">
                  <c:v>11.905476546525392</c:v>
                </c:pt>
                <c:pt idx="34">
                  <c:v>12.333368938260946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8E-429A-8F1C-24F4155CB561}"/>
            </c:ext>
          </c:extLst>
        </c:ser>
        <c:ser>
          <c:idx val="5"/>
          <c:order val="5"/>
          <c:tx>
            <c:strRef>
              <c:f>Stroke!$G$1</c:f>
              <c:strCache>
                <c:ptCount val="1"/>
                <c:pt idx="0">
                  <c:v>VC6762_W328D2_C0910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Stroke!$G$2:$G$36</c:f>
              <c:numCache>
                <c:formatCode>General</c:formatCode>
                <c:ptCount val="35"/>
                <c:pt idx="0">
                  <c:v>-7.450361644337363</c:v>
                </c:pt>
                <c:pt idx="1">
                  <c:v>-6.8462782677694349</c:v>
                </c:pt>
                <c:pt idx="2">
                  <c:v>-6.1918546098208935</c:v>
                </c:pt>
                <c:pt idx="3">
                  <c:v>-5.5877712332529654</c:v>
                </c:pt>
                <c:pt idx="4">
                  <c:v>-4.8326670125430837</c:v>
                </c:pt>
                <c:pt idx="5">
                  <c:v>-4.2285836359752693</c:v>
                </c:pt>
                <c:pt idx="6">
                  <c:v>-3.5741599780267279</c:v>
                </c:pt>
                <c:pt idx="7">
                  <c:v>-2.9700766014587998</c:v>
                </c:pt>
                <c:pt idx="8">
                  <c:v>-2.3156529435103721</c:v>
                </c:pt>
                <c:pt idx="9">
                  <c:v>-1.5605487228003767</c:v>
                </c:pt>
                <c:pt idx="10">
                  <c:v>-0.47823267311628115</c:v>
                </c:pt>
                <c:pt idx="11">
                  <c:v>0.1006805627613403</c:v>
                </c:pt>
                <c:pt idx="12">
                  <c:v>0.67959379863879121</c:v>
                </c:pt>
                <c:pt idx="13">
                  <c:v>1.233336893826106</c:v>
                </c:pt>
                <c:pt idx="14">
                  <c:v>1.7870799890133071</c:v>
                </c:pt>
                <c:pt idx="15">
                  <c:v>2.416333506271485</c:v>
                </c:pt>
                <c:pt idx="16">
                  <c:v>2.9700766014588567</c:v>
                </c:pt>
                <c:pt idx="17">
                  <c:v>3.5489898373363076</c:v>
                </c:pt>
                <c:pt idx="18">
                  <c:v>4.0523926511428385</c:v>
                </c:pt>
                <c:pt idx="19">
                  <c:v>4.6564760277108803</c:v>
                </c:pt>
                <c:pt idx="20">
                  <c:v>5.2102191228979677</c:v>
                </c:pt>
                <c:pt idx="21">
                  <c:v>5.7891323587755892</c:v>
                </c:pt>
                <c:pt idx="22">
                  <c:v>6.2170247505111433</c:v>
                </c:pt>
                <c:pt idx="23">
                  <c:v>6.7455977050080378</c:v>
                </c:pt>
                <c:pt idx="24">
                  <c:v>7.2993408001952957</c:v>
                </c:pt>
                <c:pt idx="25">
                  <c:v>7.7775734733115769</c:v>
                </c:pt>
                <c:pt idx="26">
                  <c:v>8.2809762871181647</c:v>
                </c:pt>
                <c:pt idx="27">
                  <c:v>8.7592089602344458</c:v>
                </c:pt>
                <c:pt idx="28">
                  <c:v>9.18710135197</c:v>
                </c:pt>
                <c:pt idx="29">
                  <c:v>9.640163884395804</c:v>
                </c:pt>
                <c:pt idx="30">
                  <c:v>10.118396557512028</c:v>
                </c:pt>
                <c:pt idx="31">
                  <c:v>10.571459089938116</c:v>
                </c:pt>
                <c:pt idx="32">
                  <c:v>10.923841059602751</c:v>
                </c:pt>
                <c:pt idx="33">
                  <c:v>11.376903592028441</c:v>
                </c:pt>
                <c:pt idx="34">
                  <c:v>11.729285561693132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8E-429A-8F1C-24F4155CB561}"/>
            </c:ext>
          </c:extLst>
        </c:ser>
        <c:ser>
          <c:idx val="6"/>
          <c:order val="6"/>
          <c:tx>
            <c:strRef>
              <c:f>Stroke!$H$1</c:f>
              <c:strCache>
                <c:ptCount val="1"/>
                <c:pt idx="0">
                  <c:v>VC6762_W328D2_C0911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Stroke!$H$2:$H$36</c:f>
              <c:numCache>
                <c:formatCode>General</c:formatCode>
                <c:ptCount val="35"/>
                <c:pt idx="0">
                  <c:v>-8.5578478347115379</c:v>
                </c:pt>
                <c:pt idx="1">
                  <c:v>-7.9034241767631102</c:v>
                </c:pt>
                <c:pt idx="2">
                  <c:v>-7.0979796746726151</c:v>
                </c:pt>
                <c:pt idx="3">
                  <c:v>-6.4435560167239601</c:v>
                </c:pt>
                <c:pt idx="4">
                  <c:v>-5.638111514633465</c:v>
                </c:pt>
                <c:pt idx="5">
                  <c:v>-4.83266701254297</c:v>
                </c:pt>
                <c:pt idx="6">
                  <c:v>-4.077562791833202</c:v>
                </c:pt>
                <c:pt idx="7">
                  <c:v>-3.4231391338845469</c:v>
                </c:pt>
                <c:pt idx="8">
                  <c:v>-2.6680349131747789</c:v>
                </c:pt>
                <c:pt idx="9">
                  <c:v>-2.0136112552261238</c:v>
                </c:pt>
                <c:pt idx="10">
                  <c:v>-0.57891323587745092</c:v>
                </c:pt>
                <c:pt idx="11">
                  <c:v>2.517014069042034E-2</c:v>
                </c:pt>
                <c:pt idx="12">
                  <c:v>0.67959379863901859</c:v>
                </c:pt>
                <c:pt idx="13">
                  <c:v>1.3088473158971965</c:v>
                </c:pt>
                <c:pt idx="14">
                  <c:v>1.9884411145361582</c:v>
                </c:pt>
                <c:pt idx="15">
                  <c:v>2.567354350413666</c:v>
                </c:pt>
                <c:pt idx="16">
                  <c:v>3.297288430433241</c:v>
                </c:pt>
                <c:pt idx="17">
                  <c:v>3.926541947691419</c:v>
                </c:pt>
                <c:pt idx="18">
                  <c:v>4.5306253242592334</c:v>
                </c:pt>
                <c:pt idx="19">
                  <c:v>5.109538560136798</c:v>
                </c:pt>
                <c:pt idx="20">
                  <c:v>5.7891323587757597</c:v>
                </c:pt>
                <c:pt idx="21">
                  <c:v>6.3932157353435741</c:v>
                </c:pt>
                <c:pt idx="22">
                  <c:v>6.9721289712212524</c:v>
                </c:pt>
                <c:pt idx="23">
                  <c:v>7.50070192571809</c:v>
                </c:pt>
                <c:pt idx="24">
                  <c:v>8.1047853022859613</c:v>
                </c:pt>
                <c:pt idx="25">
                  <c:v>8.7088686788538894</c:v>
                </c:pt>
                <c:pt idx="26">
                  <c:v>9.161931211279807</c:v>
                </c:pt>
                <c:pt idx="27">
                  <c:v>9.8163548692283484</c:v>
                </c:pt>
                <c:pt idx="28">
                  <c:v>10.319757683034823</c:v>
                </c:pt>
                <c:pt idx="29">
                  <c:v>10.848330637531774</c:v>
                </c:pt>
                <c:pt idx="30">
                  <c:v>11.376903592028725</c:v>
                </c:pt>
                <c:pt idx="31">
                  <c:v>11.804795983764222</c:v>
                </c:pt>
                <c:pt idx="32">
                  <c:v>12.30819879757081</c:v>
                </c:pt>
                <c:pt idx="33">
                  <c:v>12.710921048616058</c:v>
                </c:pt>
                <c:pt idx="34">
                  <c:v>13.239494003113009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08E-429A-8F1C-24F4155CB561}"/>
            </c:ext>
          </c:extLst>
        </c:ser>
        <c:ser>
          <c:idx val="7"/>
          <c:order val="7"/>
          <c:tx>
            <c:strRef>
              <c:f>Stroke!$I$1</c:f>
              <c:strCache>
                <c:ptCount val="1"/>
                <c:pt idx="0">
                  <c:v>VC6762_W328D2_C0912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Stroke!$I$2:$I$36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-5.0340281380613305E-2</c:v>
                </c:pt>
                <c:pt idx="3">
                  <c:v>0.10068056276122661</c:v>
                </c:pt>
                <c:pt idx="4">
                  <c:v>5.0340281380613305E-2</c:v>
                </c:pt>
                <c:pt idx="5">
                  <c:v>0</c:v>
                </c:pt>
                <c:pt idx="6">
                  <c:v>5.0340281380613305E-2</c:v>
                </c:pt>
                <c:pt idx="7">
                  <c:v>5.0340281380613305E-2</c:v>
                </c:pt>
                <c:pt idx="8">
                  <c:v>5.0340281380613305E-2</c:v>
                </c:pt>
                <c:pt idx="9">
                  <c:v>0</c:v>
                </c:pt>
                <c:pt idx="10">
                  <c:v>0</c:v>
                </c:pt>
                <c:pt idx="11">
                  <c:v>5.0340281380613305E-2</c:v>
                </c:pt>
                <c:pt idx="12">
                  <c:v>0.1006805627613403</c:v>
                </c:pt>
                <c:pt idx="13">
                  <c:v>7.5510422070976801E-2</c:v>
                </c:pt>
                <c:pt idx="14">
                  <c:v>5.0340281380670149E-2</c:v>
                </c:pt>
                <c:pt idx="15">
                  <c:v>5.0340281380613305E-2</c:v>
                </c:pt>
                <c:pt idx="16">
                  <c:v>0.10068056276128345</c:v>
                </c:pt>
                <c:pt idx="17">
                  <c:v>0.10068056276128345</c:v>
                </c:pt>
                <c:pt idx="18">
                  <c:v>2.5170140690306653E-2</c:v>
                </c:pt>
                <c:pt idx="19">
                  <c:v>5.0340281380670149E-2</c:v>
                </c:pt>
                <c:pt idx="20">
                  <c:v>5.0340281380613305E-2</c:v>
                </c:pt>
                <c:pt idx="21">
                  <c:v>5.0340281380613305E-2</c:v>
                </c:pt>
                <c:pt idx="22">
                  <c:v>5.0340281380613305E-2</c:v>
                </c:pt>
                <c:pt idx="23">
                  <c:v>0.10068056276128345</c:v>
                </c:pt>
                <c:pt idx="24">
                  <c:v>5.0340281380613305E-2</c:v>
                </c:pt>
                <c:pt idx="25">
                  <c:v>7.5510422070976801E-2</c:v>
                </c:pt>
                <c:pt idx="26">
                  <c:v>5.0340281380613305E-2</c:v>
                </c:pt>
                <c:pt idx="27">
                  <c:v>7.5510422070919958E-2</c:v>
                </c:pt>
                <c:pt idx="28">
                  <c:v>7.5510422070919958E-2</c:v>
                </c:pt>
                <c:pt idx="29">
                  <c:v>2.5170140690363496E-2</c:v>
                </c:pt>
                <c:pt idx="30">
                  <c:v>7.5510422070976801E-2</c:v>
                </c:pt>
                <c:pt idx="31">
                  <c:v>2.5170140690306653E-2</c:v>
                </c:pt>
                <c:pt idx="32">
                  <c:v>5.0340281380613305E-2</c:v>
                </c:pt>
                <c:pt idx="33">
                  <c:v>5.0340281380613305E-2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08E-429A-8F1C-24F4155CB561}"/>
            </c:ext>
          </c:extLst>
        </c:ser>
        <c:ser>
          <c:idx val="8"/>
          <c:order val="8"/>
          <c:tx>
            <c:strRef>
              <c:f>Stroke!$J$1</c:f>
              <c:strCache>
                <c:ptCount val="1"/>
                <c:pt idx="0">
                  <c:v>VC6762_W328D2_C1001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Stroke!$J$2:$J$36</c:f>
              <c:numCache>
                <c:formatCode>General</c:formatCode>
                <c:ptCount val="35"/>
                <c:pt idx="0">
                  <c:v>-9.4639728995634869</c:v>
                </c:pt>
                <c:pt idx="1">
                  <c:v>-8.6585283974728782</c:v>
                </c:pt>
                <c:pt idx="2">
                  <c:v>-7.8530838953823832</c:v>
                </c:pt>
                <c:pt idx="3">
                  <c:v>-6.9972991119111612</c:v>
                </c:pt>
                <c:pt idx="4">
                  <c:v>-6.1918546098207798</c:v>
                </c:pt>
                <c:pt idx="5">
                  <c:v>-5.4367503891108981</c:v>
                </c:pt>
                <c:pt idx="6">
                  <c:v>-4.5306253242590628</c:v>
                </c:pt>
                <c:pt idx="7">
                  <c:v>-3.7251808221684541</c:v>
                </c:pt>
                <c:pt idx="8">
                  <c:v>-3.0707571642200264</c:v>
                </c:pt>
                <c:pt idx="9">
                  <c:v>-2.2653126621295314</c:v>
                </c:pt>
                <c:pt idx="10">
                  <c:v>-0.65442365794848456</c:v>
                </c:pt>
                <c:pt idx="11">
                  <c:v>-5.0340281380613305E-2</c:v>
                </c:pt>
                <c:pt idx="12">
                  <c:v>0.62925351725834844</c:v>
                </c:pt>
                <c:pt idx="13">
                  <c:v>1.3591875972778666</c:v>
                </c:pt>
                <c:pt idx="14">
                  <c:v>2.1142918179876347</c:v>
                </c:pt>
                <c:pt idx="15">
                  <c:v>2.8190557573168462</c:v>
                </c:pt>
                <c:pt idx="16">
                  <c:v>3.5741599780267279</c:v>
                </c:pt>
                <c:pt idx="17">
                  <c:v>4.1782433545945992</c:v>
                </c:pt>
                <c:pt idx="18">
                  <c:v>4.9081774346141742</c:v>
                </c:pt>
                <c:pt idx="19">
                  <c:v>5.5374309518723521</c:v>
                </c:pt>
                <c:pt idx="20">
                  <c:v>6.2170247505113707</c:v>
                </c:pt>
                <c:pt idx="21">
                  <c:v>6.8714484084597984</c:v>
                </c:pt>
                <c:pt idx="22">
                  <c:v>7.4251915036470564</c:v>
                </c:pt>
                <c:pt idx="23">
                  <c:v>8.1047853022859613</c:v>
                </c:pt>
                <c:pt idx="24">
                  <c:v>8.7340388195441392</c:v>
                </c:pt>
                <c:pt idx="25">
                  <c:v>9.3129520554217038</c:v>
                </c:pt>
                <c:pt idx="26">
                  <c:v>9.9422055726799385</c:v>
                </c:pt>
                <c:pt idx="27">
                  <c:v>10.49594866786714</c:v>
                </c:pt>
                <c:pt idx="28">
                  <c:v>11.024521622363977</c:v>
                </c:pt>
                <c:pt idx="29">
                  <c:v>11.603434858241656</c:v>
                </c:pt>
                <c:pt idx="30">
                  <c:v>12.056497390667516</c:v>
                </c:pt>
                <c:pt idx="31">
                  <c:v>12.559900204474104</c:v>
                </c:pt>
                <c:pt idx="32">
                  <c:v>13.038132877590385</c:v>
                </c:pt>
                <c:pt idx="33">
                  <c:v>13.491195410016246</c:v>
                </c:pt>
                <c:pt idx="34">
                  <c:v>13.944257942442164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08E-429A-8F1C-24F4155CB561}"/>
            </c:ext>
          </c:extLst>
        </c:ser>
        <c:ser>
          <c:idx val="9"/>
          <c:order val="9"/>
          <c:tx>
            <c:strRef>
              <c:f>Stroke!$K$1</c:f>
              <c:strCache>
                <c:ptCount val="1"/>
                <c:pt idx="0">
                  <c:v>VC6762_W328D2_C1002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Stroke!$K$2:$K$36</c:f>
              <c:numCache>
                <c:formatCode>General</c:formatCode>
                <c:ptCount val="35"/>
                <c:pt idx="0">
                  <c:v>-7.6517227698600436</c:v>
                </c:pt>
                <c:pt idx="1">
                  <c:v>-7.0476393932920018</c:v>
                </c:pt>
                <c:pt idx="2">
                  <c:v>-6.4435560167240737</c:v>
                </c:pt>
                <c:pt idx="3">
                  <c:v>-5.6884517960143057</c:v>
                </c:pt>
                <c:pt idx="4">
                  <c:v>-4.9836878566850373</c:v>
                </c:pt>
                <c:pt idx="5">
                  <c:v>-4.2789239173559963</c:v>
                </c:pt>
                <c:pt idx="6">
                  <c:v>-3.5741599780267279</c:v>
                </c:pt>
                <c:pt idx="7">
                  <c:v>-2.9197363200780728</c:v>
                </c:pt>
                <c:pt idx="8">
                  <c:v>-2.2653126621296451</c:v>
                </c:pt>
                <c:pt idx="9">
                  <c:v>-1.6612292855616033</c:v>
                </c:pt>
                <c:pt idx="10">
                  <c:v>-0.42789239173555416</c:v>
                </c:pt>
                <c:pt idx="11">
                  <c:v>0.2013611255226806</c:v>
                </c:pt>
                <c:pt idx="12">
                  <c:v>0.7802743614002452</c:v>
                </c:pt>
                <c:pt idx="13">
                  <c:v>1.3843577379680596</c:v>
                </c:pt>
                <c:pt idx="14">
                  <c:v>2.038781395916601</c:v>
                </c:pt>
                <c:pt idx="15">
                  <c:v>2.5673543504135523</c:v>
                </c:pt>
                <c:pt idx="16">
                  <c:v>3.1966078676716734</c:v>
                </c:pt>
                <c:pt idx="17">
                  <c:v>3.7251808221687384</c:v>
                </c:pt>
                <c:pt idx="18">
                  <c:v>4.3292641987364391</c:v>
                </c:pt>
                <c:pt idx="19">
                  <c:v>4.8830072939237539</c:v>
                </c:pt>
                <c:pt idx="20">
                  <c:v>5.4870906704916251</c:v>
                </c:pt>
                <c:pt idx="21">
                  <c:v>6.0660039063691329</c:v>
                </c:pt>
                <c:pt idx="22">
                  <c:v>6.6952574236274813</c:v>
                </c:pt>
                <c:pt idx="23">
                  <c:v>7.1986602374339554</c:v>
                </c:pt>
                <c:pt idx="24">
                  <c:v>7.8027436140018835</c:v>
                </c:pt>
                <c:pt idx="25">
                  <c:v>8.3061464278084145</c:v>
                </c:pt>
                <c:pt idx="26">
                  <c:v>8.8095492416150591</c:v>
                </c:pt>
                <c:pt idx="27">
                  <c:v>9.3129520554215333</c:v>
                </c:pt>
                <c:pt idx="28">
                  <c:v>9.7660145878475078</c:v>
                </c:pt>
                <c:pt idx="29">
                  <c:v>10.244247260963846</c:v>
                </c:pt>
                <c:pt idx="30">
                  <c:v>10.672139652699343</c:v>
                </c:pt>
                <c:pt idx="31">
                  <c:v>11.175542466505874</c:v>
                </c:pt>
                <c:pt idx="32">
                  <c:v>11.628604998931792</c:v>
                </c:pt>
                <c:pt idx="33">
                  <c:v>12.081667531357766</c:v>
                </c:pt>
                <c:pt idx="34">
                  <c:v>12.4340495010224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08E-429A-8F1C-24F4155CB561}"/>
            </c:ext>
          </c:extLst>
        </c:ser>
        <c:ser>
          <c:idx val="10"/>
          <c:order val="10"/>
          <c:tx>
            <c:strRef>
              <c:f>Stroke!$L$1</c:f>
              <c:strCache>
                <c:ptCount val="1"/>
                <c:pt idx="0">
                  <c:v>VC6762_W328D2_C1003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Stroke!$L$2:$L$36</c:f>
              <c:numCache>
                <c:formatCode>General</c:formatCode>
                <c:ptCount val="35"/>
                <c:pt idx="0">
                  <c:v>-9.2626117740410336</c:v>
                </c:pt>
                <c:pt idx="1">
                  <c:v>-8.4571672719504249</c:v>
                </c:pt>
                <c:pt idx="2">
                  <c:v>-7.7020630512405432</c:v>
                </c:pt>
                <c:pt idx="3">
                  <c:v>-6.8966185491500482</c:v>
                </c:pt>
                <c:pt idx="4">
                  <c:v>-6.0911740470594395</c:v>
                </c:pt>
                <c:pt idx="5">
                  <c:v>-5.2857295449691719</c:v>
                </c:pt>
                <c:pt idx="6">
                  <c:v>-4.4802850428784495</c:v>
                </c:pt>
                <c:pt idx="7">
                  <c:v>-3.6245002594073412</c:v>
                </c:pt>
                <c:pt idx="8">
                  <c:v>-2.8693960386974595</c:v>
                </c:pt>
                <c:pt idx="9">
                  <c:v>-2.1142918179875778</c:v>
                </c:pt>
                <c:pt idx="10">
                  <c:v>-0.5789132358775646</c:v>
                </c:pt>
                <c:pt idx="11">
                  <c:v>0.17619098483226026</c:v>
                </c:pt>
                <c:pt idx="12">
                  <c:v>0.8306146427808585</c:v>
                </c:pt>
                <c:pt idx="13">
                  <c:v>1.6108890041810469</c:v>
                </c:pt>
                <c:pt idx="14">
                  <c:v>2.2904828028198381</c:v>
                </c:pt>
                <c:pt idx="15">
                  <c:v>3.0455870235297766</c:v>
                </c:pt>
                <c:pt idx="16">
                  <c:v>3.7503509628588745</c:v>
                </c:pt>
                <c:pt idx="17">
                  <c:v>4.4299447614977794</c:v>
                </c:pt>
                <c:pt idx="18">
                  <c:v>5.0843684194464345</c:v>
                </c:pt>
                <c:pt idx="19">
                  <c:v>5.7891323587755892</c:v>
                </c:pt>
                <c:pt idx="20">
                  <c:v>6.4687261574144372</c:v>
                </c:pt>
                <c:pt idx="21">
                  <c:v>7.097979674672672</c:v>
                </c:pt>
                <c:pt idx="22">
                  <c:v>7.77757347331152</c:v>
                </c:pt>
                <c:pt idx="23">
                  <c:v>8.3816568498793913</c:v>
                </c:pt>
                <c:pt idx="24">
                  <c:v>8.9605700857569559</c:v>
                </c:pt>
                <c:pt idx="25">
                  <c:v>9.5898236030152475</c:v>
                </c:pt>
                <c:pt idx="26">
                  <c:v>10.143566698202392</c:v>
                </c:pt>
                <c:pt idx="27">
                  <c:v>10.672139652699229</c:v>
                </c:pt>
                <c:pt idx="28">
                  <c:v>11.225882747886601</c:v>
                </c:pt>
                <c:pt idx="29">
                  <c:v>11.779625843073859</c:v>
                </c:pt>
                <c:pt idx="30">
                  <c:v>12.333368938261003</c:v>
                </c:pt>
                <c:pt idx="31">
                  <c:v>12.761261329996614</c:v>
                </c:pt>
                <c:pt idx="32">
                  <c:v>13.289834284493509</c:v>
                </c:pt>
                <c:pt idx="33">
                  <c:v>13.76806695760979</c:v>
                </c:pt>
                <c:pt idx="34">
                  <c:v>14.145619067964617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08E-429A-8F1C-24F4155CB561}"/>
            </c:ext>
          </c:extLst>
        </c:ser>
        <c:ser>
          <c:idx val="11"/>
          <c:order val="11"/>
          <c:tx>
            <c:strRef>
              <c:f>Stroke!$M$1</c:f>
              <c:strCache>
                <c:ptCount val="1"/>
                <c:pt idx="0">
                  <c:v>VC6762_W328D2_C1004 (µm)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Stroke!$A$2:$A$36</c:f>
              <c:numCache>
                <c:formatCode>General</c:formatCode>
                <c:ptCount val="35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</c:numCache>
            </c:numRef>
          </c:xVal>
          <c:yVal>
            <c:numRef>
              <c:f>Stroke!$M$2:$M$36</c:f>
              <c:numCache>
                <c:formatCode>General</c:formatCode>
                <c:ptCount val="35"/>
                <c:pt idx="0">
                  <c:v>-8.9605700857568991</c:v>
                </c:pt>
                <c:pt idx="1">
                  <c:v>-8.205465865047131</c:v>
                </c:pt>
                <c:pt idx="2">
                  <c:v>-7.4503616443372493</c:v>
                </c:pt>
                <c:pt idx="3">
                  <c:v>-6.644917142246868</c:v>
                </c:pt>
                <c:pt idx="4">
                  <c:v>-5.8898129215369863</c:v>
                </c:pt>
                <c:pt idx="5">
                  <c:v>-5.1347087008269909</c:v>
                </c:pt>
                <c:pt idx="6">
                  <c:v>-4.3292641987364959</c:v>
                </c:pt>
                <c:pt idx="7">
                  <c:v>-3.5741599780266142</c:v>
                </c:pt>
                <c:pt idx="8">
                  <c:v>-2.7687154759361192</c:v>
                </c:pt>
                <c:pt idx="9">
                  <c:v>-2.0136112552263512</c:v>
                </c:pt>
                <c:pt idx="10">
                  <c:v>-0.6544236579485414</c:v>
                </c:pt>
                <c:pt idx="11">
                  <c:v>5.6843418860808015E-14</c:v>
                </c:pt>
                <c:pt idx="12">
                  <c:v>0.6795937986389049</c:v>
                </c:pt>
                <c:pt idx="13">
                  <c:v>1.3843577379681165</c:v>
                </c:pt>
                <c:pt idx="14">
                  <c:v>2.038781395916601</c:v>
                </c:pt>
                <c:pt idx="15">
                  <c:v>2.642864772484586</c:v>
                </c:pt>
                <c:pt idx="16">
                  <c:v>3.2972884304330705</c:v>
                </c:pt>
                <c:pt idx="17">
                  <c:v>3.9265419476913053</c:v>
                </c:pt>
                <c:pt idx="18">
                  <c:v>4.5809656056398467</c:v>
                </c:pt>
                <c:pt idx="19">
                  <c:v>5.1598788415174681</c:v>
                </c:pt>
                <c:pt idx="20">
                  <c:v>5.7891323587755892</c:v>
                </c:pt>
                <c:pt idx="21">
                  <c:v>6.4687261574144941</c:v>
                </c:pt>
                <c:pt idx="22">
                  <c:v>7.0728095339823085</c:v>
                </c:pt>
                <c:pt idx="23">
                  <c:v>7.6768929105502934</c:v>
                </c:pt>
                <c:pt idx="24">
                  <c:v>8.2054658650471879</c:v>
                </c:pt>
                <c:pt idx="25">
                  <c:v>8.8347193823053658</c:v>
                </c:pt>
                <c:pt idx="26">
                  <c:v>9.3632923368022603</c:v>
                </c:pt>
                <c:pt idx="27">
                  <c:v>9.8666951506087912</c:v>
                </c:pt>
                <c:pt idx="28">
                  <c:v>10.370097964415379</c:v>
                </c:pt>
                <c:pt idx="29">
                  <c:v>10.923841059602637</c:v>
                </c:pt>
                <c:pt idx="30">
                  <c:v>11.477584154789895</c:v>
                </c:pt>
                <c:pt idx="31">
                  <c:v>11.955816827906233</c:v>
                </c:pt>
                <c:pt idx="32">
                  <c:v>12.434049501022457</c:v>
                </c:pt>
                <c:pt idx="33">
                  <c:v>12.861941892757955</c:v>
                </c:pt>
                <c:pt idx="34">
                  <c:v>13.340174565874236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08E-429A-8F1C-24F4155C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26112"/>
        <c:axId val="773249280"/>
      </c:scatterChart>
      <c:valAx>
        <c:axId val="81172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Spannung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249280"/>
        <c:crosses val="autoZero"/>
        <c:crossBetween val="midCat"/>
      </c:valAx>
      <c:valAx>
        <c:axId val="7732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Aktorhub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172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17929154204563E-2"/>
          <c:y val="5.953779132312563E-2"/>
          <c:w val="0.88387767808093753"/>
          <c:h val="0.653650927437422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Flow Rate'!$A$3</c:f>
              <c:strCache>
                <c:ptCount val="1"/>
                <c:pt idx="0">
                  <c:v>VC6762_W328D2_C0905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Rate'!$B$3:$D$3</c:f>
              <c:numCache>
                <c:formatCode>General</c:formatCode>
                <c:ptCount val="3"/>
                <c:pt idx="0">
                  <c:v>3.9</c:v>
                </c:pt>
                <c:pt idx="1">
                  <c:v>2.4</c:v>
                </c:pt>
                <c:pt idx="2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4B-49D4-8EEF-72D2C0DF026C}"/>
            </c:ext>
          </c:extLst>
        </c:ser>
        <c:ser>
          <c:idx val="1"/>
          <c:order val="1"/>
          <c:tx>
            <c:strRef>
              <c:f>'Water Flow Rate'!$A$4</c:f>
              <c:strCache>
                <c:ptCount val="1"/>
                <c:pt idx="0">
                  <c:v>VC6762_W328D2_C0906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Rate'!$B$4:$D$4</c:f>
              <c:numCache>
                <c:formatCode>General</c:formatCode>
                <c:ptCount val="3"/>
                <c:pt idx="0">
                  <c:v>4.5</c:v>
                </c:pt>
                <c:pt idx="1">
                  <c:v>2.6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4B-49D4-8EEF-72D2C0DF026C}"/>
            </c:ext>
          </c:extLst>
        </c:ser>
        <c:ser>
          <c:idx val="2"/>
          <c:order val="2"/>
          <c:tx>
            <c:strRef>
              <c:f>'Water Flow Rate'!$A$5</c:f>
              <c:strCache>
                <c:ptCount val="1"/>
                <c:pt idx="0">
                  <c:v>VC6762_W328D2_C0907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Rate'!$B$5:$D$5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2.4</c:v>
                </c:pt>
                <c:pt idx="2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4B-49D4-8EEF-72D2C0DF026C}"/>
            </c:ext>
          </c:extLst>
        </c:ser>
        <c:ser>
          <c:idx val="3"/>
          <c:order val="3"/>
          <c:tx>
            <c:strRef>
              <c:f>'Water Flow Rate'!$A$6</c:f>
              <c:strCache>
                <c:ptCount val="1"/>
                <c:pt idx="0">
                  <c:v>VC6762_W328D2_C0908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Rate'!$B$6:$D$6</c:f>
              <c:numCache>
                <c:formatCode>General</c:formatCode>
                <c:ptCount val="3"/>
                <c:pt idx="0">
                  <c:v>4.3</c:v>
                </c:pt>
                <c:pt idx="1">
                  <c:v>2.7</c:v>
                </c:pt>
                <c:pt idx="2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4B-49D4-8EEF-72D2C0DF026C}"/>
            </c:ext>
          </c:extLst>
        </c:ser>
        <c:ser>
          <c:idx val="4"/>
          <c:order val="4"/>
          <c:tx>
            <c:strRef>
              <c:f>'Water Flow Rate'!$A$7</c:f>
              <c:strCache>
                <c:ptCount val="1"/>
                <c:pt idx="0">
                  <c:v>VC6762_W328D2_C0910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Rate'!$B$7:$D$7</c:f>
              <c:numCache>
                <c:formatCode>General</c:formatCode>
                <c:ptCount val="3"/>
                <c:pt idx="0">
                  <c:v>3.8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74B-49D4-8EEF-72D2C0DF026C}"/>
            </c:ext>
          </c:extLst>
        </c:ser>
        <c:ser>
          <c:idx val="5"/>
          <c:order val="5"/>
          <c:tx>
            <c:strRef>
              <c:f>'Water Flow Rate'!$A$8</c:f>
              <c:strCache>
                <c:ptCount val="1"/>
                <c:pt idx="0">
                  <c:v>VC6762_W328D2_C0911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Rate'!$B$8:$D$8</c:f>
              <c:numCache>
                <c:formatCode>General</c:formatCode>
                <c:ptCount val="3"/>
                <c:pt idx="0">
                  <c:v>4.5</c:v>
                </c:pt>
                <c:pt idx="1">
                  <c:v>2.8</c:v>
                </c:pt>
                <c:pt idx="2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74B-49D4-8EEF-72D2C0DF026C}"/>
            </c:ext>
          </c:extLst>
        </c:ser>
        <c:ser>
          <c:idx val="6"/>
          <c:order val="6"/>
          <c:tx>
            <c:strRef>
              <c:f>'Water Flow Rate'!$A$9</c:f>
              <c:strCache>
                <c:ptCount val="1"/>
                <c:pt idx="0">
                  <c:v>VC6762_W328D2_C0912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Rate'!$B$9:$D$9</c:f>
              <c:numCache>
                <c:formatCode>General</c:formatCode>
                <c:ptCount val="3"/>
                <c:pt idx="0">
                  <c:v>4</c:v>
                </c:pt>
                <c:pt idx="1">
                  <c:v>2.1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74B-49D4-8EEF-72D2C0DF026C}"/>
            </c:ext>
          </c:extLst>
        </c:ser>
        <c:ser>
          <c:idx val="7"/>
          <c:order val="7"/>
          <c:tx>
            <c:strRef>
              <c:f>'Water Flow Rate'!$A$10</c:f>
              <c:strCache>
                <c:ptCount val="1"/>
                <c:pt idx="0">
                  <c:v>VC6762_W328D2_C1001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Rate'!$B$10:$D$10</c:f>
              <c:numCache>
                <c:formatCode>General</c:formatCode>
                <c:ptCount val="3"/>
                <c:pt idx="0">
                  <c:v>5</c:v>
                </c:pt>
                <c:pt idx="1">
                  <c:v>3.3</c:v>
                </c:pt>
                <c:pt idx="2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74B-49D4-8EEF-72D2C0DF026C}"/>
            </c:ext>
          </c:extLst>
        </c:ser>
        <c:ser>
          <c:idx val="8"/>
          <c:order val="8"/>
          <c:tx>
            <c:strRef>
              <c:f>'Water Flow Rate'!$A$11</c:f>
              <c:strCache>
                <c:ptCount val="1"/>
                <c:pt idx="0">
                  <c:v>VC6762_W328D2_C1002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Rate'!$B$11:$D$11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2.2999999999999998</c:v>
                </c:pt>
                <c:pt idx="2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74B-49D4-8EEF-72D2C0DF026C}"/>
            </c:ext>
          </c:extLst>
        </c:ser>
        <c:ser>
          <c:idx val="9"/>
          <c:order val="9"/>
          <c:tx>
            <c:strRef>
              <c:f>'Water Flow Rate'!$A$12</c:f>
              <c:strCache>
                <c:ptCount val="1"/>
                <c:pt idx="0">
                  <c:v>VC6762_W328D2_C1003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Rate'!$B$12:$D$12</c:f>
              <c:numCache>
                <c:formatCode>General</c:formatCode>
                <c:ptCount val="3"/>
                <c:pt idx="0">
                  <c:v>4.9000000000000004</c:v>
                </c:pt>
                <c:pt idx="1">
                  <c:v>3.1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74B-49D4-8EEF-72D2C0DF026C}"/>
            </c:ext>
          </c:extLst>
        </c:ser>
        <c:ser>
          <c:idx val="10"/>
          <c:order val="10"/>
          <c:tx>
            <c:strRef>
              <c:f>'Water Flow Rate'!$A$13</c:f>
              <c:strCache>
                <c:ptCount val="1"/>
                <c:pt idx="0">
                  <c:v>VC6762_W328D2_C1004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20</c:v>
              </c:pt>
              <c:pt idx="2">
                <c:v>40</c:v>
              </c:pt>
            </c:numLit>
          </c:xVal>
          <c:yVal>
            <c:numRef>
              <c:f>'Water Flow Rate'!$B$13:$D$13</c:f>
              <c:numCache>
                <c:formatCode>General</c:formatCode>
                <c:ptCount val="3"/>
                <c:pt idx="0">
                  <c:v>4.5</c:v>
                </c:pt>
                <c:pt idx="1">
                  <c:v>2.9</c:v>
                </c:pt>
                <c:pt idx="2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74B-49D4-8EEF-72D2C0DF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69775"/>
        <c:axId val="389112703"/>
      </c:scatterChart>
      <c:valAx>
        <c:axId val="391869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Back-pressure</a:t>
                </a:r>
                <a:r>
                  <a:rPr lang="en-US" baseline="0"/>
                  <a:t> (kPa)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9112703"/>
        <c:crosses val="autoZero"/>
        <c:crossBetween val="midCat"/>
      </c:valAx>
      <c:valAx>
        <c:axId val="38911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 rate (g/h)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18697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'Water Flow Rate'!$F$3</c:f>
              <c:strCache>
                <c:ptCount val="1"/>
                <c:pt idx="0">
                  <c:v>VC6762_W328D2_C0905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Rate'!$G$3:$I$3</c:f>
              <c:numCache>
                <c:formatCode>General</c:formatCode>
                <c:ptCount val="3"/>
                <c:pt idx="0">
                  <c:v>3.9115479</c:v>
                </c:pt>
                <c:pt idx="1">
                  <c:v>2.4071064</c:v>
                </c:pt>
                <c:pt idx="2">
                  <c:v>0.60177659999999999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2B-4A05-BABF-733B28E1249E}"/>
            </c:ext>
          </c:extLst>
        </c:ser>
        <c:ser>
          <c:idx val="2"/>
          <c:order val="1"/>
          <c:tx>
            <c:strRef>
              <c:f>'Water Flow Rate'!$F$4</c:f>
              <c:strCache>
                <c:ptCount val="1"/>
                <c:pt idx="0">
                  <c:v>VC6762_W328D2_C0906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Rate'!$G$4:$I$4</c:f>
              <c:numCache>
                <c:formatCode>General</c:formatCode>
                <c:ptCount val="3"/>
                <c:pt idx="0">
                  <c:v>4.5133244999999995</c:v>
                </c:pt>
                <c:pt idx="1">
                  <c:v>2.6076986</c:v>
                </c:pt>
                <c:pt idx="2">
                  <c:v>1.002961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2B-4A05-BABF-733B28E1249E}"/>
            </c:ext>
          </c:extLst>
        </c:ser>
        <c:ser>
          <c:idx val="3"/>
          <c:order val="2"/>
          <c:tx>
            <c:strRef>
              <c:f>'Water Flow Rate'!$F$5</c:f>
              <c:strCache>
                <c:ptCount val="1"/>
                <c:pt idx="0">
                  <c:v>VC6762_W328D2_C0907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Rate'!$G$5:$I$5</c:f>
              <c:numCache>
                <c:formatCode>General</c:formatCode>
                <c:ptCount val="3"/>
                <c:pt idx="0">
                  <c:v>4.1121400999999995</c:v>
                </c:pt>
                <c:pt idx="1">
                  <c:v>2.4071064</c:v>
                </c:pt>
                <c:pt idx="2">
                  <c:v>0.90266489999999999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2B-4A05-BABF-733B28E1249E}"/>
            </c:ext>
          </c:extLst>
        </c:ser>
        <c:ser>
          <c:idx val="4"/>
          <c:order val="3"/>
          <c:tx>
            <c:strRef>
              <c:f>'Water Flow Rate'!$F$6</c:f>
              <c:strCache>
                <c:ptCount val="1"/>
                <c:pt idx="0">
                  <c:v>VC6762_W328D2_C0908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Rate'!$G$6:$I$6</c:f>
              <c:numCache>
                <c:formatCode>General</c:formatCode>
                <c:ptCount val="3"/>
                <c:pt idx="0">
                  <c:v>4.3127322999999995</c:v>
                </c:pt>
                <c:pt idx="1">
                  <c:v>2.7079947</c:v>
                </c:pt>
                <c:pt idx="2">
                  <c:v>1.2035532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2B-4A05-BABF-733B28E1249E}"/>
            </c:ext>
          </c:extLst>
        </c:ser>
        <c:ser>
          <c:idx val="5"/>
          <c:order val="4"/>
          <c:tx>
            <c:strRef>
              <c:f>'Water Flow Rate'!$F$7</c:f>
              <c:strCache>
                <c:ptCount val="1"/>
                <c:pt idx="0">
                  <c:v>VC6762_W328D2_C0910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Rate'!$G$7:$I$7</c:f>
              <c:numCache>
                <c:formatCode>General</c:formatCode>
                <c:ptCount val="3"/>
                <c:pt idx="0">
                  <c:v>3.8112518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2B-4A05-BABF-733B28E1249E}"/>
            </c:ext>
          </c:extLst>
        </c:ser>
        <c:ser>
          <c:idx val="6"/>
          <c:order val="5"/>
          <c:tx>
            <c:strRef>
              <c:f>'Water Flow Rate'!$F$8</c:f>
              <c:strCache>
                <c:ptCount val="1"/>
                <c:pt idx="0">
                  <c:v>VC6762_W328D2_C0911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Rate'!$G$8:$I$8</c:f>
              <c:numCache>
                <c:formatCode>General</c:formatCode>
                <c:ptCount val="3"/>
                <c:pt idx="0">
                  <c:v>4.5133244999999995</c:v>
                </c:pt>
                <c:pt idx="1">
                  <c:v>2.8082908</c:v>
                </c:pt>
                <c:pt idx="2">
                  <c:v>1.1032571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2B-4A05-BABF-733B28E1249E}"/>
            </c:ext>
          </c:extLst>
        </c:ser>
        <c:ser>
          <c:idx val="7"/>
          <c:order val="6"/>
          <c:tx>
            <c:strRef>
              <c:f>'Water Flow Rate'!$F$10</c:f>
              <c:strCache>
                <c:ptCount val="1"/>
                <c:pt idx="0">
                  <c:v>VC6762_W328D2_C1001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Rate'!$G$10:$I$10</c:f>
              <c:numCache>
                <c:formatCode>General</c:formatCode>
                <c:ptCount val="3"/>
                <c:pt idx="0">
                  <c:v>5.014805</c:v>
                </c:pt>
                <c:pt idx="1">
                  <c:v>3.3097713</c:v>
                </c:pt>
                <c:pt idx="2">
                  <c:v>1.6047376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2B-4A05-BABF-733B28E1249E}"/>
            </c:ext>
          </c:extLst>
        </c:ser>
        <c:ser>
          <c:idx val="8"/>
          <c:order val="7"/>
          <c:tx>
            <c:strRef>
              <c:f>'Water Flow Rate'!$F$11</c:f>
              <c:strCache>
                <c:ptCount val="1"/>
                <c:pt idx="0">
                  <c:v>VC6762_W328D2_C1002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Rate'!$G$11:$I$11</c:f>
              <c:numCache>
                <c:formatCode>General</c:formatCode>
                <c:ptCount val="3"/>
                <c:pt idx="0">
                  <c:v>4.1121400999999995</c:v>
                </c:pt>
                <c:pt idx="1">
                  <c:v>2.3068103</c:v>
                </c:pt>
                <c:pt idx="2">
                  <c:v>0.80236879999999999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F2B-4A05-BABF-733B28E1249E}"/>
            </c:ext>
          </c:extLst>
        </c:ser>
        <c:ser>
          <c:idx val="9"/>
          <c:order val="8"/>
          <c:tx>
            <c:strRef>
              <c:f>'Water Flow Rate'!$F$12</c:f>
              <c:strCache>
                <c:ptCount val="1"/>
                <c:pt idx="0">
                  <c:v>VC6762_W328D2_C1003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Rate'!$G$11:$I$11</c:f>
              <c:numCache>
                <c:formatCode>General</c:formatCode>
                <c:ptCount val="3"/>
                <c:pt idx="0">
                  <c:v>4.1121400999999995</c:v>
                </c:pt>
                <c:pt idx="1">
                  <c:v>2.3068103</c:v>
                </c:pt>
                <c:pt idx="2">
                  <c:v>0.80236879999999999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F2B-4A05-BABF-733B28E1249E}"/>
            </c:ext>
          </c:extLst>
        </c:ser>
        <c:ser>
          <c:idx val="10"/>
          <c:order val="9"/>
          <c:tx>
            <c:strRef>
              <c:f>'Water Flow Rate'!$F$12</c:f>
              <c:strCache>
                <c:ptCount val="1"/>
                <c:pt idx="0">
                  <c:v>VC6762_W328D2_C1003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Rate'!$G$12:$I$12</c:f>
              <c:numCache>
                <c:formatCode>General</c:formatCode>
                <c:ptCount val="3"/>
                <c:pt idx="0">
                  <c:v>4.9145089000000004</c:v>
                </c:pt>
                <c:pt idx="1">
                  <c:v>3.1091791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F2B-4A05-BABF-733B28E1249E}"/>
            </c:ext>
          </c:extLst>
        </c:ser>
        <c:ser>
          <c:idx val="11"/>
          <c:order val="10"/>
          <c:tx>
            <c:strRef>
              <c:f>'Water Flow Rate'!$F$13</c:f>
              <c:strCache>
                <c:ptCount val="1"/>
                <c:pt idx="0">
                  <c:v>VC6762_W328D2_C1004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'Water Flow Rate'!$G$15:$I$15</c:f>
              <c:numCache>
                <c:formatCode>General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40</c:v>
                </c:pt>
              </c:numCache>
            </c:numRef>
          </c:xVal>
          <c:yVal>
            <c:numRef>
              <c:f>'Water Flow Rate'!$G$13:$I$13</c:f>
              <c:numCache>
                <c:formatCode>General</c:formatCode>
                <c:ptCount val="3"/>
                <c:pt idx="0">
                  <c:v>4.5133244999999995</c:v>
                </c:pt>
                <c:pt idx="1">
                  <c:v>2.9085869</c:v>
                </c:pt>
                <c:pt idx="2">
                  <c:v>1.2035532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F2B-4A05-BABF-733B28E1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708175"/>
        <c:axId val="690551855"/>
      </c:scatterChart>
      <c:valAx>
        <c:axId val="383708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Back-pressure</a:t>
                </a:r>
                <a:r>
                  <a:rPr lang="en-US" baseline="0"/>
                  <a:t> (kPa)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551855"/>
        <c:crosses val="autoZero"/>
        <c:crossBetween val="midCat"/>
      </c:valAx>
      <c:valAx>
        <c:axId val="69055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Flow</a:t>
                </a:r>
                <a:r>
                  <a:rPr lang="en-US" baseline="0"/>
                  <a:t> rate (ml/min)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7081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plotArea>
      <cx:plotAreaRegion>
        <cx:series layoutId="boxWhisker" uniqueId="{43F47B9F-CD67-41B0-A294-7731FAB49AC8}">
          <cx:tx>
            <cx:txData>
              <cx:f>_xlchart.v1.0</cx:f>
              <cx:v>Suction-pressure (kPa)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8FED-4C7D-BE91-AEE4FFC4F6F7}">
          <cx:tx>
            <cx:txData>
              <cx:f>_xlchart.v1.2</cx:f>
              <cx:v>Over-pressure (kPa)</cx:v>
            </cx:txData>
          </cx:tx>
          <cx:dataId val="1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Over-pressure (kPa)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Over-pressure (kPa)</a:t>
              </a:r>
            </a:p>
          </cx:txPr>
        </cx:title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44</xdr:row>
      <xdr:rowOff>122235</xdr:rowOff>
    </xdr:from>
    <xdr:to>
      <xdr:col>7</xdr:col>
      <xdr:colOff>1514475</xdr:colOff>
      <xdr:row>89</xdr:row>
      <xdr:rowOff>114299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0712ADB-8853-4164-8411-02D17A6DE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138111</xdr:rowOff>
    </xdr:from>
    <xdr:to>
      <xdr:col>3</xdr:col>
      <xdr:colOff>747713</xdr:colOff>
      <xdr:row>36</xdr:row>
      <xdr:rowOff>9524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15913D5E-5344-43F1-8F72-9617BE355A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210876"/>
              <a:ext cx="4763453" cy="33156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14287</xdr:rowOff>
    </xdr:from>
    <xdr:to>
      <xdr:col>4</xdr:col>
      <xdr:colOff>800100</xdr:colOff>
      <xdr:row>38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81D3ACB-25CA-46F3-9C58-C7F2CB6DC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557211</xdr:colOff>
      <xdr:row>28</xdr:row>
      <xdr:rowOff>33337</xdr:rowOff>
    </xdr:from>
    <xdr:to>
      <xdr:col>9</xdr:col>
      <xdr:colOff>19050</xdr:colOff>
      <xdr:row>50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7A3AD0B-7FA2-4A80-BCB1-5A6734A1F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ub@170Vp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D2514-15CE-42F9-851F-FB9D0B0C3CF9}">
  <dimension ref="A1:B2"/>
  <sheetViews>
    <sheetView workbookViewId="0">
      <selection activeCell="D60" sqref="D60"/>
    </sheetView>
  </sheetViews>
  <sheetFormatPr baseColWidth="10" defaultRowHeight="14.4" x14ac:dyDescent="0.3"/>
  <cols>
    <col min="1" max="1" width="25.6640625" bestFit="1" customWidth="1"/>
    <col min="2" max="2" width="15.33203125" bestFit="1" customWidth="1"/>
  </cols>
  <sheetData>
    <row r="1" spans="1:2" x14ac:dyDescent="0.3">
      <c r="A1" s="2" t="s">
        <v>57</v>
      </c>
      <c r="B1" s="2" t="s">
        <v>58</v>
      </c>
    </row>
    <row r="2" spans="1:2" x14ac:dyDescent="0.3">
      <c r="A2" t="s">
        <v>7</v>
      </c>
      <c r="B2" t="s">
        <v>59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72CE-350D-4552-A949-957C62A0EEEC}">
  <dimension ref="A1:N41"/>
  <sheetViews>
    <sheetView workbookViewId="0">
      <selection activeCell="B2" sqref="B2:B41"/>
    </sheetView>
  </sheetViews>
  <sheetFormatPr baseColWidth="10" defaultColWidth="10.88671875" defaultRowHeight="14.4" x14ac:dyDescent="0.3"/>
  <cols>
    <col min="1" max="1" width="23" style="8" bestFit="1" customWidth="1"/>
    <col min="2" max="2" width="21.33203125" style="8" customWidth="1"/>
    <col min="3" max="4" width="21.33203125" style="8" bestFit="1" customWidth="1"/>
    <col min="5" max="5" width="21.33203125" style="7" bestFit="1" customWidth="1"/>
    <col min="6" max="6" width="21.33203125" style="7" customWidth="1"/>
    <col min="7" max="7" width="21.33203125" style="8" customWidth="1"/>
    <col min="8" max="9" width="21.33203125" style="8" bestFit="1" customWidth="1"/>
    <col min="10" max="10" width="21.33203125" style="8" customWidth="1"/>
    <col min="11" max="14" width="21.33203125" style="8" bestFit="1" customWidth="1"/>
    <col min="15" max="16384" width="10.88671875" style="8"/>
  </cols>
  <sheetData>
    <row r="1" spans="1:14" x14ac:dyDescent="0.3">
      <c r="A1" s="10" t="s">
        <v>101</v>
      </c>
      <c r="B1" s="9" t="s">
        <v>0</v>
      </c>
      <c r="C1" s="9" t="s">
        <v>1</v>
      </c>
      <c r="D1" s="9" t="s">
        <v>2</v>
      </c>
      <c r="E1" s="4" t="s">
        <v>3</v>
      </c>
      <c r="F1" s="4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</row>
    <row r="2" spans="1:14" x14ac:dyDescent="0.3">
      <c r="A2" s="9" t="s">
        <v>60</v>
      </c>
      <c r="B2">
        <v>0.53790542230124871</v>
      </c>
      <c r="C2">
        <v>0.44990974127218042</v>
      </c>
      <c r="D2">
        <v>0.55522019128237066</v>
      </c>
      <c r="E2" s="7">
        <v>0.4245655105391154</v>
      </c>
      <c r="F2" s="7">
        <v>0.41571713264159821</v>
      </c>
      <c r="G2">
        <v>0.51755101305645135</v>
      </c>
      <c r="H2">
        <v>0.38132594592360519</v>
      </c>
      <c r="I2">
        <v>0.60126889259760119</v>
      </c>
      <c r="K2">
        <v>0.59111778482258071</v>
      </c>
      <c r="L2">
        <v>0.46417630413035782</v>
      </c>
      <c r="M2">
        <v>0.68396683462913943</v>
      </c>
      <c r="N2">
        <v>0.54792863317224538</v>
      </c>
    </row>
    <row r="3" spans="1:14" x14ac:dyDescent="0.3">
      <c r="A3" s="9" t="s">
        <v>61</v>
      </c>
      <c r="B3">
        <v>0.49865780569242107</v>
      </c>
      <c r="C3">
        <v>0.45662059409859052</v>
      </c>
      <c r="D3">
        <v>0.53099233039080862</v>
      </c>
      <c r="E3" s="7">
        <v>0.26920400168678221</v>
      </c>
      <c r="F3" s="7">
        <v>0.44225553245559368</v>
      </c>
      <c r="G3">
        <v>0.51773018910684665</v>
      </c>
      <c r="H3">
        <v>0.37062744842557821</v>
      </c>
      <c r="I3">
        <v>0.59565635876404255</v>
      </c>
      <c r="K3">
        <v>0.57860468130358045</v>
      </c>
      <c r="L3">
        <v>0.48449088264341161</v>
      </c>
      <c r="M3">
        <v>0.70359339278914501</v>
      </c>
      <c r="N3">
        <v>0.52965861990793506</v>
      </c>
    </row>
    <row r="4" spans="1:14" x14ac:dyDescent="0.3">
      <c r="A4" s="9" t="s">
        <v>62</v>
      </c>
      <c r="B4">
        <v>0.54533214724836965</v>
      </c>
      <c r="C4">
        <v>0.44965983236584828</v>
      </c>
      <c r="D4">
        <v>0.56099078294760907</v>
      </c>
      <c r="E4" s="7">
        <v>0.28842448626202077</v>
      </c>
      <c r="F4" s="7">
        <v>0.48572085246947422</v>
      </c>
      <c r="G4">
        <v>0.53585149091001638</v>
      </c>
      <c r="H4">
        <v>0.38650808081019478</v>
      </c>
      <c r="I4">
        <v>0.59442927265806111</v>
      </c>
      <c r="K4">
        <v>0.54967601388163434</v>
      </c>
      <c r="L4">
        <v>0.48573517919769038</v>
      </c>
      <c r="M4">
        <v>0.67796744321093361</v>
      </c>
      <c r="N4">
        <v>0.54808481946175569</v>
      </c>
    </row>
    <row r="5" spans="1:14" x14ac:dyDescent="0.3">
      <c r="A5" s="9" t="s">
        <v>63</v>
      </c>
      <c r="B5">
        <v>0.55116309908497252</v>
      </c>
      <c r="C5">
        <v>0.46644459942148681</v>
      </c>
      <c r="D5">
        <v>0.55696580186778244</v>
      </c>
      <c r="E5" s="7">
        <v>0.26258856399410618</v>
      </c>
      <c r="F5" s="7">
        <v>0.44458949081146421</v>
      </c>
      <c r="G5">
        <v>0.51126914217233532</v>
      </c>
      <c r="H5">
        <v>0.37636636746847252</v>
      </c>
      <c r="I5">
        <v>0.61596991268197465</v>
      </c>
      <c r="K5">
        <v>0.5536275185855799</v>
      </c>
      <c r="L5">
        <v>0.50154373812071484</v>
      </c>
      <c r="M5">
        <v>0.66891752685714978</v>
      </c>
      <c r="N5">
        <v>0.54101434833719186</v>
      </c>
    </row>
    <row r="6" spans="1:14" x14ac:dyDescent="0.3">
      <c r="A6" s="9" t="s">
        <v>64</v>
      </c>
      <c r="B6">
        <v>0.55322987957651459</v>
      </c>
      <c r="C6">
        <v>0.44365689677065312</v>
      </c>
      <c r="D6">
        <v>0.51426262572039771</v>
      </c>
      <c r="E6" s="7">
        <v>0.16958492394517921</v>
      </c>
      <c r="F6" s="7">
        <v>0.4582035295649689</v>
      </c>
      <c r="G6">
        <v>0.53519702908549127</v>
      </c>
      <c r="H6">
        <v>0.40547845211699168</v>
      </c>
      <c r="I6">
        <v>0.61256720412007915</v>
      </c>
      <c r="K6">
        <v>0.53355572601717138</v>
      </c>
      <c r="L6">
        <v>0.49869527003160269</v>
      </c>
      <c r="M6">
        <v>0.7100414302759479</v>
      </c>
      <c r="N6">
        <v>0.52634365044748843</v>
      </c>
    </row>
    <row r="7" spans="1:14" x14ac:dyDescent="0.3">
      <c r="A7" s="9" t="s">
        <v>65</v>
      </c>
      <c r="B7">
        <v>0.53423725189608628</v>
      </c>
      <c r="C7">
        <v>0.44264832568692081</v>
      </c>
      <c r="D7">
        <v>0.52759786786700946</v>
      </c>
      <c r="E7" s="7">
        <v>0.1186718904832345</v>
      </c>
      <c r="F7" s="7">
        <v>0.47813949074440221</v>
      </c>
      <c r="G7">
        <v>0.52609245298897889</v>
      </c>
      <c r="H7">
        <v>0.39874165359724772</v>
      </c>
      <c r="I7">
        <v>0.60455498477886072</v>
      </c>
      <c r="K7">
        <v>0.52004325115744821</v>
      </c>
      <c r="L7">
        <v>0.4706696090286917</v>
      </c>
      <c r="M7">
        <v>0.68174798784124679</v>
      </c>
      <c r="N7">
        <v>0.47524878981035767</v>
      </c>
    </row>
    <row r="8" spans="1:14" x14ac:dyDescent="0.3">
      <c r="A8" s="9" t="s">
        <v>66</v>
      </c>
      <c r="B8">
        <v>0.54027904072995092</v>
      </c>
      <c r="C8">
        <v>0.45554744100525069</v>
      </c>
      <c r="D8">
        <v>0.55089252369046426</v>
      </c>
      <c r="E8" s="7">
        <v>4.6931029466965493E-2</v>
      </c>
      <c r="F8" s="7">
        <v>0.46936184428741529</v>
      </c>
      <c r="G8">
        <v>0.51675850109183241</v>
      </c>
      <c r="H8">
        <v>0.38775985484483128</v>
      </c>
      <c r="I8">
        <v>0.58612788504682622</v>
      </c>
      <c r="K8">
        <v>0.5245873699158986</v>
      </c>
      <c r="L8">
        <v>0.48135269276435549</v>
      </c>
      <c r="M8">
        <v>0.68290362010506223</v>
      </c>
      <c r="N8">
        <v>0.50255875343051604</v>
      </c>
    </row>
    <row r="9" spans="1:14" x14ac:dyDescent="0.3">
      <c r="A9" s="9" t="s">
        <v>67</v>
      </c>
      <c r="B9">
        <v>0.55699912872055968</v>
      </c>
      <c r="C9">
        <v>0.45424607272465439</v>
      </c>
      <c r="D9">
        <v>0.54837937838840334</v>
      </c>
      <c r="E9" s="7">
        <v>3.2962769316141539E-2</v>
      </c>
      <c r="F9" s="7">
        <v>0.47242295894554692</v>
      </c>
      <c r="G9">
        <v>0.51542258803323127</v>
      </c>
      <c r="H9">
        <v>0.38471660628885568</v>
      </c>
      <c r="I9">
        <v>0.60328084773085155</v>
      </c>
      <c r="K9">
        <v>0.47525076379939879</v>
      </c>
      <c r="L9">
        <v>0.50117380246415166</v>
      </c>
      <c r="M9">
        <v>0.68292272608762217</v>
      </c>
      <c r="N9">
        <v>0.47038308444910948</v>
      </c>
    </row>
    <row r="10" spans="1:14" x14ac:dyDescent="0.3">
      <c r="A10" s="9" t="s">
        <v>68</v>
      </c>
      <c r="B10">
        <v>0.56692223992390667</v>
      </c>
      <c r="C10">
        <v>0.44856888769003572</v>
      </c>
      <c r="D10">
        <v>0.55495724018744264</v>
      </c>
      <c r="E10" s="7">
        <v>0.121180242847876</v>
      </c>
      <c r="F10" s="7">
        <v>0.48210306155948968</v>
      </c>
      <c r="G10">
        <v>0.51663042843453744</v>
      </c>
      <c r="H10">
        <v>0.38347042366571221</v>
      </c>
      <c r="I10">
        <v>0.58647654756584056</v>
      </c>
      <c r="K10">
        <v>0.49849915593815558</v>
      </c>
      <c r="L10">
        <v>0.49472156190674449</v>
      </c>
      <c r="M10">
        <v>0.67324070138105252</v>
      </c>
      <c r="N10">
        <v>0.47124788454350852</v>
      </c>
    </row>
    <row r="11" spans="1:14" x14ac:dyDescent="0.3">
      <c r="A11" s="9" t="s">
        <v>69</v>
      </c>
      <c r="B11">
        <v>0.53850110161186582</v>
      </c>
      <c r="C11">
        <v>0.43115067045756761</v>
      </c>
      <c r="D11">
        <v>0.54381827007768535</v>
      </c>
      <c r="E11" s="7">
        <v>0.13059523324467931</v>
      </c>
      <c r="F11" s="7">
        <v>0.46654540104076297</v>
      </c>
      <c r="G11">
        <v>0.5274251536921003</v>
      </c>
      <c r="H11">
        <v>0.39526078590129787</v>
      </c>
      <c r="I11">
        <v>0.6096928867446727</v>
      </c>
      <c r="K11">
        <v>0.50701653874994657</v>
      </c>
      <c r="L11">
        <v>0.49080465187920208</v>
      </c>
      <c r="M11">
        <v>0.70512751822612774</v>
      </c>
      <c r="N11">
        <v>0.42758903632612438</v>
      </c>
    </row>
    <row r="12" spans="1:14" x14ac:dyDescent="0.3">
      <c r="A12" s="9" t="s">
        <v>70</v>
      </c>
      <c r="B12">
        <v>0.53428297769422084</v>
      </c>
      <c r="C12">
        <v>0.44578542013718653</v>
      </c>
      <c r="D12">
        <v>0.5359753392826232</v>
      </c>
      <c r="E12" s="7">
        <v>0.1243806080757232</v>
      </c>
      <c r="F12" s="7">
        <v>0.45983060603570308</v>
      </c>
      <c r="G12">
        <v>0.52070554603702224</v>
      </c>
      <c r="H12">
        <v>0.41331733439954749</v>
      </c>
      <c r="I12">
        <v>0.58842656651100378</v>
      </c>
      <c r="K12">
        <v>0.50822570228114661</v>
      </c>
      <c r="L12">
        <v>0.48981124882152621</v>
      </c>
      <c r="M12">
        <v>0.70130439400436806</v>
      </c>
      <c r="N12">
        <v>0.48819583610080097</v>
      </c>
    </row>
    <row r="13" spans="1:14" x14ac:dyDescent="0.3">
      <c r="A13" s="9" t="s">
        <v>71</v>
      </c>
      <c r="B13">
        <v>0.54664418061850761</v>
      </c>
      <c r="C13">
        <v>0.43760581237971119</v>
      </c>
      <c r="D13">
        <v>0.56084667485342676</v>
      </c>
      <c r="E13" s="7">
        <v>0.1137824711436017</v>
      </c>
      <c r="F13" s="7">
        <v>0.48657814249674469</v>
      </c>
      <c r="G13">
        <v>0.51946830405187516</v>
      </c>
      <c r="H13">
        <v>0.41078120277255209</v>
      </c>
      <c r="I13">
        <v>0.59549453897522464</v>
      </c>
      <c r="K13">
        <v>0.51048580793638043</v>
      </c>
      <c r="L13">
        <v>0.41280214325897518</v>
      </c>
      <c r="M13">
        <v>0.66547026290972033</v>
      </c>
      <c r="N13">
        <v>0.45570768843419729</v>
      </c>
    </row>
    <row r="14" spans="1:14" x14ac:dyDescent="0.3">
      <c r="A14" s="9" t="s">
        <v>73</v>
      </c>
      <c r="B14">
        <v>0.57143295551171536</v>
      </c>
      <c r="C14">
        <v>0.4734288507551298</v>
      </c>
      <c r="D14">
        <v>0.56822465808842337</v>
      </c>
      <c r="E14" s="7">
        <v>0.1338636375084172</v>
      </c>
      <c r="F14" s="7">
        <v>0.47540228471466939</v>
      </c>
      <c r="G14">
        <v>0.494852578996473</v>
      </c>
      <c r="H14">
        <v>0.39360919132764399</v>
      </c>
      <c r="I14">
        <v>0.60223020183613563</v>
      </c>
      <c r="K14">
        <v>0.51182395639598322</v>
      </c>
      <c r="L14">
        <v>0.44454232019601919</v>
      </c>
      <c r="M14">
        <v>0.70364190916622205</v>
      </c>
      <c r="N14">
        <v>0.50564813865322977</v>
      </c>
    </row>
    <row r="15" spans="1:14" x14ac:dyDescent="0.3">
      <c r="A15" s="9" t="s">
        <v>74</v>
      </c>
      <c r="B15">
        <v>0.57950429637816281</v>
      </c>
      <c r="C15">
        <v>0.45116160538113043</v>
      </c>
      <c r="D15">
        <v>0.54024768086414077</v>
      </c>
      <c r="E15" s="7">
        <v>0.12223383084689141</v>
      </c>
      <c r="F15" s="7">
        <v>0.47863933928333863</v>
      </c>
      <c r="G15">
        <v>0.50449164626944054</v>
      </c>
      <c r="H15">
        <v>0.3722649240325413</v>
      </c>
      <c r="I15">
        <v>0.5933629852565564</v>
      </c>
      <c r="K15">
        <v>0.52557832605770105</v>
      </c>
      <c r="L15">
        <v>0.44282780722104731</v>
      </c>
      <c r="M15">
        <v>0.68065627739991985</v>
      </c>
      <c r="N15">
        <v>0.45566300351613392</v>
      </c>
    </row>
    <row r="16" spans="1:14" x14ac:dyDescent="0.3">
      <c r="A16" s="9" t="s">
        <v>75</v>
      </c>
      <c r="B16">
        <v>0.53896555230255383</v>
      </c>
      <c r="C16">
        <v>0.46284001466654662</v>
      </c>
      <c r="D16">
        <v>0.54719971507923848</v>
      </c>
      <c r="E16" s="7">
        <v>0.10092651434622681</v>
      </c>
      <c r="F16" s="7">
        <v>0.50639410554062925</v>
      </c>
      <c r="G16">
        <v>0.50293102619433327</v>
      </c>
      <c r="H16">
        <v>0.3724045258892798</v>
      </c>
      <c r="I16">
        <v>0.60384730737724746</v>
      </c>
      <c r="K16">
        <v>0.49124644351275631</v>
      </c>
      <c r="L16">
        <v>0.43223238328350622</v>
      </c>
      <c r="M16">
        <v>0.69439623893621605</v>
      </c>
      <c r="N16">
        <v>0.40064693119478861</v>
      </c>
    </row>
    <row r="17" spans="1:14" x14ac:dyDescent="0.3">
      <c r="A17" s="9" t="s">
        <v>76</v>
      </c>
      <c r="B17">
        <v>0.53844215018746455</v>
      </c>
      <c r="C17">
        <v>0.44494177312756872</v>
      </c>
      <c r="D17">
        <v>0.55303799620950411</v>
      </c>
      <c r="E17" s="7">
        <v>0.1118107511620921</v>
      </c>
      <c r="F17" s="7">
        <v>0.46934155479419759</v>
      </c>
      <c r="G17">
        <v>0.5221505763187646</v>
      </c>
      <c r="H17">
        <v>0.39390583567463228</v>
      </c>
      <c r="I17">
        <v>0.60032667543278639</v>
      </c>
      <c r="K17">
        <v>0.4598261803841443</v>
      </c>
      <c r="L17">
        <v>0.42783281490610098</v>
      </c>
      <c r="M17">
        <v>0.67471663889489342</v>
      </c>
      <c r="N17">
        <v>0.40957450810542362</v>
      </c>
    </row>
    <row r="18" spans="1:14" x14ac:dyDescent="0.3">
      <c r="A18" s="9" t="s">
        <v>77</v>
      </c>
      <c r="B18">
        <v>0.57389820289393612</v>
      </c>
      <c r="C18">
        <v>0.50213315071464426</v>
      </c>
      <c r="D18">
        <v>0.54524888339598898</v>
      </c>
      <c r="E18" s="7">
        <v>0.1141442275800659</v>
      </c>
      <c r="F18" s="7">
        <v>0.48425085089758829</v>
      </c>
      <c r="G18">
        <v>0.49224539756698588</v>
      </c>
      <c r="H18">
        <v>0.39875211892293849</v>
      </c>
      <c r="I18">
        <v>0.61887142882922963</v>
      </c>
      <c r="K18">
        <v>0.45557258600368389</v>
      </c>
      <c r="L18">
        <v>0.42904954218894292</v>
      </c>
      <c r="M18">
        <v>0.68257170395853817</v>
      </c>
      <c r="N18">
        <v>0.41569515471116442</v>
      </c>
    </row>
    <row r="19" spans="1:14" x14ac:dyDescent="0.3">
      <c r="A19" s="9" t="s">
        <v>78</v>
      </c>
      <c r="B19">
        <v>0.53842019538024721</v>
      </c>
      <c r="C19">
        <v>0.48676685411200388</v>
      </c>
      <c r="D19">
        <v>0.5597638567276092</v>
      </c>
      <c r="E19" s="7">
        <v>0.1389489925466515</v>
      </c>
      <c r="F19" s="7">
        <v>0.47562907082509293</v>
      </c>
      <c r="G19">
        <v>0.53246565343062757</v>
      </c>
      <c r="H19">
        <v>0.38671957686602432</v>
      </c>
      <c r="I19">
        <v>0.6006587383547124</v>
      </c>
      <c r="K19">
        <v>0.45041094014710548</v>
      </c>
      <c r="L19">
        <v>0.40840221663674142</v>
      </c>
      <c r="M19">
        <v>0.68527054478596428</v>
      </c>
      <c r="N19">
        <v>0.43765390636622797</v>
      </c>
    </row>
    <row r="20" spans="1:14" x14ac:dyDescent="0.3">
      <c r="A20" s="9" t="s">
        <v>79</v>
      </c>
      <c r="B20">
        <v>0.51343814429211321</v>
      </c>
      <c r="C20">
        <v>0.46387773142941457</v>
      </c>
      <c r="D20">
        <v>0.55690576338777742</v>
      </c>
      <c r="E20" s="7">
        <v>0.1120900408885816</v>
      </c>
      <c r="F20" s="7">
        <v>0.4744050710639276</v>
      </c>
      <c r="G20">
        <v>0.5209356428179871</v>
      </c>
      <c r="H20">
        <v>0.38074716891117277</v>
      </c>
      <c r="I20">
        <v>0.60749990869566428</v>
      </c>
      <c r="K20">
        <v>0.46000000002095481</v>
      </c>
      <c r="L20">
        <v>0.41246918972552038</v>
      </c>
      <c r="M20">
        <v>0.70852275863335412</v>
      </c>
      <c r="N20">
        <v>0.40665115790767742</v>
      </c>
    </row>
    <row r="21" spans="1:14" x14ac:dyDescent="0.3">
      <c r="A21" s="9" t="s">
        <v>80</v>
      </c>
      <c r="B21">
        <v>0.55748960254452162</v>
      </c>
      <c r="C21">
        <v>0.43623525786467982</v>
      </c>
      <c r="D21">
        <v>0.52950277421521386</v>
      </c>
      <c r="E21" s="7">
        <v>0.12463658580689101</v>
      </c>
      <c r="F21" s="7">
        <v>0.47537545523675617</v>
      </c>
      <c r="G21">
        <v>0.52413904261814803</v>
      </c>
      <c r="H21">
        <v>0.40993085424462589</v>
      </c>
      <c r="I21">
        <v>0.59798314258750607</v>
      </c>
      <c r="K21">
        <v>0.45692622718067027</v>
      </c>
      <c r="L21">
        <v>0.40642402456910781</v>
      </c>
      <c r="M21">
        <v>0.68400695302367054</v>
      </c>
      <c r="N21">
        <v>0.37974588652587438</v>
      </c>
    </row>
    <row r="22" spans="1:14" x14ac:dyDescent="0.3">
      <c r="A22" s="9" t="s">
        <v>81</v>
      </c>
      <c r="B22">
        <v>0.55194929062256815</v>
      </c>
      <c r="C22">
        <v>0.44300752561261603</v>
      </c>
      <c r="D22">
        <v>0.57776883013549407</v>
      </c>
      <c r="E22" s="7">
        <v>0.1016921003298735</v>
      </c>
      <c r="F22" s="7">
        <v>0.46093593353823348</v>
      </c>
      <c r="G22">
        <v>0.52227140470639577</v>
      </c>
      <c r="H22">
        <v>0.37742955081717949</v>
      </c>
      <c r="I22">
        <v>0.62353305399267867</v>
      </c>
      <c r="K22">
        <v>0.44686884692051693</v>
      </c>
      <c r="L22">
        <v>0.43545012547294137</v>
      </c>
      <c r="M22">
        <v>0.66406248144865487</v>
      </c>
      <c r="N22">
        <v>0.38404060516454219</v>
      </c>
    </row>
    <row r="23" spans="1:14" x14ac:dyDescent="0.3">
      <c r="A23" s="9" t="s">
        <v>82</v>
      </c>
      <c r="B23">
        <v>0.50416857222216427</v>
      </c>
      <c r="C23">
        <v>0.46846551296639072</v>
      </c>
      <c r="D23">
        <v>0.54225348319650346</v>
      </c>
      <c r="E23" s="7">
        <v>0.1148754029802365</v>
      </c>
      <c r="F23" s="7">
        <v>0.47442340929360588</v>
      </c>
      <c r="G23">
        <v>0.51692124482935398</v>
      </c>
      <c r="H23">
        <v>0.39717238842378449</v>
      </c>
      <c r="I23">
        <v>0.58231470821994391</v>
      </c>
      <c r="K23">
        <v>0.45409930851903041</v>
      </c>
      <c r="L23">
        <v>0.42537887737256158</v>
      </c>
      <c r="M23">
        <v>0.68361837788911395</v>
      </c>
      <c r="N23">
        <v>0.36018578310698901</v>
      </c>
    </row>
    <row r="24" spans="1:14" x14ac:dyDescent="0.3">
      <c r="A24" s="9" t="s">
        <v>83</v>
      </c>
      <c r="B24">
        <v>0.54197917991780242</v>
      </c>
      <c r="C24">
        <v>0.44727052995204741</v>
      </c>
      <c r="D24">
        <v>0.5481789063193846</v>
      </c>
      <c r="E24" s="7">
        <v>0.12524580965826501</v>
      </c>
      <c r="F24" s="7">
        <v>0.46940584636336941</v>
      </c>
      <c r="G24">
        <v>0.53779896186399412</v>
      </c>
      <c r="H24">
        <v>0.37002913651229619</v>
      </c>
      <c r="I24">
        <v>0.60376993683980174</v>
      </c>
      <c r="K24">
        <v>0.43404193891617532</v>
      </c>
      <c r="L24">
        <v>0.42901061648220812</v>
      </c>
      <c r="M24">
        <v>0.67634424824143113</v>
      </c>
      <c r="N24">
        <v>0.35039794119267059</v>
      </c>
    </row>
    <row r="25" spans="1:14" x14ac:dyDescent="0.3">
      <c r="A25" s="9" t="s">
        <v>84</v>
      </c>
      <c r="B25">
        <v>0.53281624619963552</v>
      </c>
      <c r="C25">
        <v>0.44442476903193751</v>
      </c>
      <c r="D25">
        <v>0.55747630265731285</v>
      </c>
      <c r="E25" s="7">
        <v>0.1119291810797394</v>
      </c>
      <c r="F25" s="7">
        <v>0.48650737697841601</v>
      </c>
      <c r="G25">
        <v>0.52957029392592603</v>
      </c>
      <c r="H25">
        <v>0.38903609957309332</v>
      </c>
      <c r="I25">
        <v>0.58571609337784358</v>
      </c>
      <c r="K25">
        <v>0.42132075793342499</v>
      </c>
      <c r="L25">
        <v>0.43020320784475857</v>
      </c>
      <c r="M25">
        <v>0.6741615855121702</v>
      </c>
      <c r="N25">
        <v>0.27538741457542421</v>
      </c>
    </row>
    <row r="26" spans="1:14" x14ac:dyDescent="0.3">
      <c r="A26" s="9" t="s">
        <v>85</v>
      </c>
      <c r="B26">
        <v>0.56780787378240016</v>
      </c>
      <c r="C26">
        <v>0.44596708346743152</v>
      </c>
      <c r="D26">
        <v>0.57131246583011153</v>
      </c>
      <c r="E26" s="7">
        <v>0.12540487253665689</v>
      </c>
      <c r="F26" s="7">
        <v>0.47208427521920071</v>
      </c>
      <c r="G26">
        <v>0.53071849026183338</v>
      </c>
      <c r="H26">
        <v>0.3795973990977235</v>
      </c>
      <c r="I26">
        <v>0.60400521578471622</v>
      </c>
      <c r="K26">
        <v>0.4382888293135731</v>
      </c>
      <c r="L26">
        <v>0.45393630524512962</v>
      </c>
      <c r="M26">
        <v>0.69336599931098852</v>
      </c>
      <c r="N26">
        <v>0.199338255810736</v>
      </c>
    </row>
    <row r="27" spans="1:14" x14ac:dyDescent="0.3">
      <c r="A27" s="9" t="s">
        <v>86</v>
      </c>
      <c r="B27">
        <v>0.52827968763395106</v>
      </c>
      <c r="C27">
        <v>0.4570454795602189</v>
      </c>
      <c r="D27">
        <v>0.54425280416910515</v>
      </c>
      <c r="E27" s="7">
        <v>0.10528775471217749</v>
      </c>
      <c r="F27" s="7">
        <v>0.49114321634372587</v>
      </c>
      <c r="G27">
        <v>0.51571532626608396</v>
      </c>
      <c r="H27">
        <v>0.40036967179977911</v>
      </c>
      <c r="I27">
        <v>0.60091465194991833</v>
      </c>
      <c r="K27">
        <v>0.45911834404014279</v>
      </c>
      <c r="L27">
        <v>0.44248780603659071</v>
      </c>
      <c r="M27">
        <v>0.69514902613753338</v>
      </c>
      <c r="N27">
        <v>0.2121329699356938</v>
      </c>
    </row>
    <row r="28" spans="1:14" x14ac:dyDescent="0.3">
      <c r="A28" s="9" t="s">
        <v>87</v>
      </c>
      <c r="B28">
        <v>0.52958527717542447</v>
      </c>
      <c r="C28">
        <v>0.45472965296719858</v>
      </c>
      <c r="D28">
        <v>0.55959137420382843</v>
      </c>
      <c r="E28" s="7">
        <v>0.1286566152668675</v>
      </c>
      <c r="F28" s="7">
        <v>0.48307080962668619</v>
      </c>
      <c r="G28">
        <v>0.5456786815471687</v>
      </c>
      <c r="H28">
        <v>0.36197218288816102</v>
      </c>
      <c r="I28">
        <v>0.60992511776994929</v>
      </c>
      <c r="K28">
        <v>0.40401016059124012</v>
      </c>
      <c r="L28">
        <v>0.44835926770285839</v>
      </c>
      <c r="M28">
        <v>0.7029278277413239</v>
      </c>
      <c r="N28">
        <v>0.22577544500334629</v>
      </c>
    </row>
    <row r="29" spans="1:14" x14ac:dyDescent="0.3">
      <c r="A29" s="9" t="s">
        <v>88</v>
      </c>
      <c r="B29">
        <v>0.52973153248769278</v>
      </c>
      <c r="C29">
        <v>0.45940208598057092</v>
      </c>
      <c r="D29">
        <v>0.55672532153077836</v>
      </c>
      <c r="E29" s="7">
        <v>0.13067737601009391</v>
      </c>
      <c r="F29" s="7">
        <v>0.48551213410690741</v>
      </c>
      <c r="G29">
        <v>0.53323938068859844</v>
      </c>
      <c r="H29">
        <v>0.43263446189779242</v>
      </c>
      <c r="I29">
        <v>0.6013784438635924</v>
      </c>
      <c r="K29">
        <v>0.3820848637627855</v>
      </c>
      <c r="L29">
        <v>0.44255867866578519</v>
      </c>
      <c r="M29">
        <v>0.6986106582194751</v>
      </c>
      <c r="N29">
        <v>0.22519537238818341</v>
      </c>
    </row>
    <row r="30" spans="1:14" x14ac:dyDescent="0.3">
      <c r="A30" s="9" t="s">
        <v>89</v>
      </c>
      <c r="B30">
        <v>0.54538489575992499</v>
      </c>
      <c r="C30">
        <v>0.46664516376413617</v>
      </c>
      <c r="D30">
        <v>0.55894503115191807</v>
      </c>
      <c r="E30" s="7">
        <v>0.11621658161507829</v>
      </c>
      <c r="F30" s="7">
        <v>0.46169743032191141</v>
      </c>
      <c r="G30">
        <v>0.53756919477298304</v>
      </c>
      <c r="H30">
        <v>0.40092211376145159</v>
      </c>
      <c r="I30">
        <v>0.58688468553666051</v>
      </c>
      <c r="K30">
        <v>0.35999609872011512</v>
      </c>
      <c r="L30">
        <v>0.44096818791812947</v>
      </c>
      <c r="M30">
        <v>0.67109590207135961</v>
      </c>
      <c r="N30">
        <v>0.2495997222415488</v>
      </c>
    </row>
    <row r="31" spans="1:14" x14ac:dyDescent="0.3">
      <c r="A31" s="9" t="s">
        <v>90</v>
      </c>
      <c r="B31">
        <v>0.54525500921281045</v>
      </c>
      <c r="C31">
        <v>0.45213864027896122</v>
      </c>
      <c r="D31">
        <v>0.55742800189186137</v>
      </c>
      <c r="E31" s="7">
        <v>0.1237686940782851</v>
      </c>
      <c r="F31" s="7">
        <v>0.46534143632524422</v>
      </c>
      <c r="G31">
        <v>0.51626123587845596</v>
      </c>
      <c r="H31">
        <v>0.3752253628032835</v>
      </c>
      <c r="I31">
        <v>0.52811562161169689</v>
      </c>
      <c r="K31">
        <v>0.25653386260216587</v>
      </c>
      <c r="L31">
        <v>0.45232063197819189</v>
      </c>
      <c r="M31">
        <v>0.67075132372787927</v>
      </c>
      <c r="N31">
        <v>0.2175990154397944</v>
      </c>
    </row>
    <row r="32" spans="1:14" x14ac:dyDescent="0.3">
      <c r="A32" s="9" t="s">
        <v>91</v>
      </c>
      <c r="B32">
        <v>0.54702390262232703</v>
      </c>
      <c r="C32">
        <v>0.45511071056725499</v>
      </c>
      <c r="D32">
        <v>0.52654654852172134</v>
      </c>
      <c r="E32" s="7">
        <v>0.1142802862931759</v>
      </c>
      <c r="F32" s="7">
        <v>0.48890671975121808</v>
      </c>
      <c r="G32">
        <v>0.54118144086072872</v>
      </c>
      <c r="H32">
        <v>0.40730867855318842</v>
      </c>
      <c r="I32">
        <v>0.61329920045433939</v>
      </c>
      <c r="K32">
        <v>0.29900843011422762</v>
      </c>
      <c r="L32">
        <v>0.44638816799409492</v>
      </c>
      <c r="M32">
        <v>0.6960152186427998</v>
      </c>
      <c r="N32">
        <v>0.24961936458946651</v>
      </c>
    </row>
    <row r="33" spans="1:14" x14ac:dyDescent="0.3">
      <c r="A33" s="9" t="s">
        <v>92</v>
      </c>
      <c r="B33">
        <v>0.54598869930098626</v>
      </c>
      <c r="C33">
        <v>0.45154816086310401</v>
      </c>
      <c r="D33">
        <v>0.5586809560503182</v>
      </c>
      <c r="E33" s="7">
        <v>0.164774473641111</v>
      </c>
      <c r="F33" s="7">
        <v>0.49636668784605792</v>
      </c>
      <c r="G33">
        <v>0.52992747005270968</v>
      </c>
      <c r="H33">
        <v>0.38532493088887559</v>
      </c>
      <c r="I33">
        <v>0.62827621542718748</v>
      </c>
      <c r="K33">
        <v>0.32985049403129579</v>
      </c>
      <c r="L33">
        <v>0.45181589814871098</v>
      </c>
      <c r="M33">
        <v>0.69696148927216339</v>
      </c>
      <c r="N33">
        <v>0.2627249228038408</v>
      </c>
    </row>
    <row r="34" spans="1:14" x14ac:dyDescent="0.3">
      <c r="A34" s="9" t="s">
        <v>93</v>
      </c>
      <c r="B34">
        <v>0.53140404963440557</v>
      </c>
      <c r="C34">
        <v>0.44645059487061323</v>
      </c>
      <c r="D34">
        <v>0.54241757536202306</v>
      </c>
      <c r="E34" s="7">
        <v>0.15952733670293759</v>
      </c>
      <c r="F34" s="7">
        <v>0.48644812299390128</v>
      </c>
      <c r="G34">
        <v>0.5265535143465514</v>
      </c>
      <c r="H34">
        <v>0.39000000001396978</v>
      </c>
      <c r="I34">
        <v>0.56775174776703796</v>
      </c>
      <c r="K34">
        <v>0.30704192093211963</v>
      </c>
      <c r="L34">
        <v>0.47711206991698618</v>
      </c>
      <c r="M34">
        <v>0.68008841895145633</v>
      </c>
      <c r="N34">
        <v>0.24956731470438359</v>
      </c>
    </row>
    <row r="35" spans="1:14" x14ac:dyDescent="0.3">
      <c r="A35" s="9" t="s">
        <v>94</v>
      </c>
      <c r="B35">
        <v>0.51132848384190666</v>
      </c>
      <c r="C35">
        <v>0.47098317052740712</v>
      </c>
      <c r="D35">
        <v>0.52419918335134641</v>
      </c>
      <c r="E35" s="7">
        <v>0.17298418797801779</v>
      </c>
      <c r="F35" s="7">
        <v>0.47381791089090858</v>
      </c>
      <c r="G35">
        <v>0.53293184969671215</v>
      </c>
      <c r="H35">
        <v>0.3779512160429393</v>
      </c>
      <c r="I35">
        <v>0.61690304049956002</v>
      </c>
      <c r="K35">
        <v>0.37045806802970099</v>
      </c>
      <c r="L35">
        <v>0.45602589556643858</v>
      </c>
      <c r="M35">
        <v>0.68855231920091131</v>
      </c>
      <c r="N35">
        <v>0.26445730339464568</v>
      </c>
    </row>
    <row r="36" spans="1:14" x14ac:dyDescent="0.3">
      <c r="A36" s="9" t="s">
        <v>95</v>
      </c>
      <c r="B36">
        <v>0.54043263426149313</v>
      </c>
      <c r="C36">
        <v>0.47334204520580231</v>
      </c>
      <c r="D36">
        <v>0.58392966514317413</v>
      </c>
      <c r="E36" s="7">
        <v>0.18098722501909431</v>
      </c>
      <c r="F36" s="7">
        <v>0.49579625944577937</v>
      </c>
      <c r="G36">
        <v>0.52653863981875371</v>
      </c>
      <c r="H36">
        <v>0.3661094882443256</v>
      </c>
      <c r="I36">
        <v>0.58782459215890703</v>
      </c>
      <c r="K36">
        <v>0.35501820182523769</v>
      </c>
      <c r="L36">
        <v>0.47093454022316439</v>
      </c>
      <c r="M36">
        <v>0.70426516569921505</v>
      </c>
      <c r="N36">
        <v>0.28426838900822482</v>
      </c>
    </row>
    <row r="37" spans="1:14" x14ac:dyDescent="0.3">
      <c r="A37" s="9" t="s">
        <v>96</v>
      </c>
      <c r="B37">
        <v>0.56200449951840137</v>
      </c>
      <c r="C37">
        <v>0.42753164321504522</v>
      </c>
      <c r="D37">
        <v>0.57078702347973576</v>
      </c>
      <c r="E37" s="7">
        <v>0.18698248329129069</v>
      </c>
      <c r="F37" s="7">
        <v>0.48721957444652009</v>
      </c>
      <c r="G37">
        <v>0.52806777933751958</v>
      </c>
      <c r="H37">
        <v>0.37909733972601423</v>
      </c>
      <c r="I37">
        <v>0.59421652453691964</v>
      </c>
      <c r="K37">
        <v>0.37360159526538378</v>
      </c>
      <c r="L37">
        <v>0.49794066920312807</v>
      </c>
      <c r="M37">
        <v>0.67161482637679126</v>
      </c>
      <c r="N37">
        <v>0.2896765466680446</v>
      </c>
    </row>
    <row r="38" spans="1:14" x14ac:dyDescent="0.3">
      <c r="A38" s="9" t="s">
        <v>97</v>
      </c>
      <c r="B38">
        <v>0.57638467548232353</v>
      </c>
      <c r="C38">
        <v>0.43898749162152167</v>
      </c>
      <c r="D38">
        <v>0.54927255895820248</v>
      </c>
      <c r="E38" s="7">
        <v>0.18673699702414301</v>
      </c>
      <c r="F38" s="7">
        <v>0.46992825855593628</v>
      </c>
      <c r="G38">
        <v>0.52206485364953337</v>
      </c>
      <c r="H38">
        <v>0.38502611474045639</v>
      </c>
      <c r="I38">
        <v>0.57061032861649319</v>
      </c>
      <c r="K38">
        <v>0.37388306943739641</v>
      </c>
      <c r="L38">
        <v>0.46725541726035041</v>
      </c>
      <c r="M38">
        <v>0.67399131310965854</v>
      </c>
      <c r="N38">
        <v>0.32213602256261847</v>
      </c>
    </row>
    <row r="39" spans="1:14" x14ac:dyDescent="0.3">
      <c r="A39" s="9" t="s">
        <v>98</v>
      </c>
      <c r="B39">
        <v>0.53144215449894638</v>
      </c>
      <c r="C39">
        <v>0.44841623109395801</v>
      </c>
      <c r="D39">
        <v>0.50796979204434023</v>
      </c>
      <c r="E39" s="7">
        <v>0.17999999999301511</v>
      </c>
      <c r="F39" s="7">
        <v>0.48789419576583198</v>
      </c>
      <c r="G39">
        <v>0.54275518951661239</v>
      </c>
      <c r="H39">
        <v>0.39232440332928892</v>
      </c>
      <c r="I39">
        <v>0.58349929506218334</v>
      </c>
      <c r="K39">
        <v>0.37867698139567868</v>
      </c>
      <c r="L39">
        <v>0.47557829218975389</v>
      </c>
      <c r="M39">
        <v>0.70078460499576212</v>
      </c>
      <c r="N39">
        <v>0.3187566715417558</v>
      </c>
    </row>
    <row r="40" spans="1:14" x14ac:dyDescent="0.3">
      <c r="A40" s="9" t="s">
        <v>99</v>
      </c>
      <c r="B40">
        <v>0.56251485398009227</v>
      </c>
      <c r="C40">
        <v>0.47727986967194908</v>
      </c>
      <c r="D40">
        <v>0.54929098384738917</v>
      </c>
      <c r="E40" s="7">
        <v>0.19797827671138279</v>
      </c>
      <c r="F40" s="7">
        <v>0.46683042925011409</v>
      </c>
      <c r="G40">
        <v>0.52663413925623359</v>
      </c>
      <c r="H40">
        <v>0.39098361332689952</v>
      </c>
      <c r="I40">
        <v>0.58740735726532811</v>
      </c>
      <c r="K40">
        <v>0.3712729504610488</v>
      </c>
      <c r="L40">
        <v>0.48657178793352363</v>
      </c>
      <c r="M40">
        <v>0.68884999086380605</v>
      </c>
      <c r="N40">
        <v>0.32398826246746382</v>
      </c>
    </row>
    <row r="41" spans="1:14" x14ac:dyDescent="0.3">
      <c r="A41" s="9" t="s">
        <v>100</v>
      </c>
      <c r="B41">
        <v>0.56823703080892907</v>
      </c>
      <c r="C41">
        <v>0.44570957115034232</v>
      </c>
      <c r="D41">
        <v>0.56245335012238218</v>
      </c>
      <c r="E41" s="7">
        <v>0.22366405151720251</v>
      </c>
      <c r="F41" s="7">
        <v>0.47611630975530739</v>
      </c>
      <c r="G41">
        <v>0.51468987511284703</v>
      </c>
      <c r="H41">
        <v>0.39787782006088002</v>
      </c>
      <c r="I41">
        <v>0.59833014513472194</v>
      </c>
      <c r="K41">
        <v>0.36725201610194691</v>
      </c>
      <c r="L41">
        <v>0.456884437468556</v>
      </c>
      <c r="M41">
        <v>0.68359060647103165</v>
      </c>
      <c r="N41">
        <v>0.32741471522751608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8902-D3B6-4FCA-A0FB-A1DCB6AA25FA}">
  <dimension ref="A1:M41"/>
  <sheetViews>
    <sheetView workbookViewId="0">
      <selection activeCell="A3" sqref="A3"/>
    </sheetView>
  </sheetViews>
  <sheetFormatPr baseColWidth="10" defaultColWidth="10.88671875" defaultRowHeight="14.4" x14ac:dyDescent="0.3"/>
  <cols>
    <col min="1" max="1" width="23" style="8" bestFit="1" customWidth="1"/>
    <col min="2" max="2" width="21.33203125" style="8" customWidth="1"/>
    <col min="3" max="5" width="21.33203125" style="8" bestFit="1" customWidth="1"/>
    <col min="6" max="6" width="10.88671875" style="8"/>
    <col min="7" max="8" width="21.33203125" style="8" bestFit="1" customWidth="1"/>
    <col min="9" max="9" width="21.33203125" style="8" customWidth="1"/>
    <col min="10" max="13" width="21.33203125" style="8" bestFit="1" customWidth="1"/>
    <col min="14" max="16384" width="10.88671875" style="8"/>
  </cols>
  <sheetData>
    <row r="1" spans="1:13" x14ac:dyDescent="0.3">
      <c r="A1" s="10" t="s">
        <v>101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</row>
    <row r="2" spans="1:13" x14ac:dyDescent="0.3">
      <c r="A2" s="9" t="s">
        <v>60</v>
      </c>
      <c r="B2">
        <v>5.6124160114784001</v>
      </c>
      <c r="C2">
        <v>4.3634987054586194</v>
      </c>
      <c r="D2">
        <v>5.1370537896357229</v>
      </c>
      <c r="E2">
        <v>4.0881022890221894</v>
      </c>
      <c r="F2">
        <v>5.2804893930272803</v>
      </c>
      <c r="G2">
        <v>3.723626920651022</v>
      </c>
      <c r="H2">
        <v>5.901112202549637</v>
      </c>
      <c r="J2">
        <v>5.338266163135553</v>
      </c>
      <c r="K2">
        <v>4.9771571583793488</v>
      </c>
      <c r="L2">
        <v>6.8193455062898103</v>
      </c>
      <c r="M2">
        <v>4.1467254790938943</v>
      </c>
    </row>
    <row r="3" spans="1:13" x14ac:dyDescent="0.3">
      <c r="A3" s="9" t="s">
        <v>61</v>
      </c>
      <c r="B3">
        <v>5.5990642558507089</v>
      </c>
      <c r="C3">
        <v>4.435775018568914</v>
      </c>
      <c r="D3">
        <v>5.3030309013069354</v>
      </c>
      <c r="E3">
        <v>4.0405980664800971</v>
      </c>
      <c r="F3">
        <v>5.2856124140770344</v>
      </c>
      <c r="G3">
        <v>3.719159364917497</v>
      </c>
      <c r="H3">
        <v>5.9354290267871974</v>
      </c>
      <c r="J3">
        <v>5.5387139801089962</v>
      </c>
      <c r="K3">
        <v>5.0705851794245662</v>
      </c>
      <c r="L3">
        <v>6.7968643622377636</v>
      </c>
      <c r="M3">
        <v>4.4229589208854838</v>
      </c>
    </row>
    <row r="4" spans="1:13" x14ac:dyDescent="0.3">
      <c r="A4" s="9" t="s">
        <v>62</v>
      </c>
      <c r="B4">
        <v>5.5724430868144994</v>
      </c>
      <c r="C4">
        <v>4.4226580099447768</v>
      </c>
      <c r="D4">
        <v>5.3607294110454138</v>
      </c>
      <c r="E4">
        <v>4.1679137627325131</v>
      </c>
      <c r="F4">
        <v>5.2723374545979196</v>
      </c>
      <c r="G4">
        <v>3.7382058535272709</v>
      </c>
      <c r="H4">
        <v>5.9869090655367598</v>
      </c>
      <c r="J4">
        <v>5.6879652481924028</v>
      </c>
      <c r="K4">
        <v>5.1147363354137791</v>
      </c>
      <c r="L4">
        <v>6.7740309924493634</v>
      </c>
      <c r="M4">
        <v>4.4944824291102634</v>
      </c>
    </row>
    <row r="5" spans="1:13" x14ac:dyDescent="0.3">
      <c r="A5" s="9" t="s">
        <v>63</v>
      </c>
      <c r="B5">
        <v>5.62163402279824</v>
      </c>
      <c r="C5">
        <v>4.4991925053412114</v>
      </c>
      <c r="D5">
        <v>5.4563988081899</v>
      </c>
      <c r="E5">
        <v>4.1984524933810992</v>
      </c>
      <c r="F5">
        <v>5.2900392343215978</v>
      </c>
      <c r="G5">
        <v>3.7109627340498088</v>
      </c>
      <c r="H5">
        <v>6.0287539537024371</v>
      </c>
      <c r="J5">
        <v>5.6743191831796738</v>
      </c>
      <c r="K5">
        <v>5.0875786995148111</v>
      </c>
      <c r="L5">
        <v>6.8083014499830297</v>
      </c>
      <c r="M5">
        <v>4.6143200731076872</v>
      </c>
    </row>
    <row r="6" spans="1:13" x14ac:dyDescent="0.3">
      <c r="A6" s="9" t="s">
        <v>64</v>
      </c>
      <c r="B6">
        <v>5.6040001823851124</v>
      </c>
      <c r="C6">
        <v>4.4498033544650948</v>
      </c>
      <c r="D6">
        <v>5.4907486043330023</v>
      </c>
      <c r="E6">
        <v>4.1890947602518454</v>
      </c>
      <c r="F6">
        <v>5.2604616923540188</v>
      </c>
      <c r="G6">
        <v>3.733164792586773</v>
      </c>
      <c r="H6">
        <v>6.0173195223805447</v>
      </c>
      <c r="J6">
        <v>5.7347952697563036</v>
      </c>
      <c r="K6">
        <v>5.056980117251797</v>
      </c>
      <c r="L6">
        <v>6.8263128898779231</v>
      </c>
      <c r="M6">
        <v>4.7311197984101421</v>
      </c>
    </row>
    <row r="7" spans="1:13" x14ac:dyDescent="0.3">
      <c r="A7" s="9" t="s">
        <v>65</v>
      </c>
      <c r="B7">
        <v>5.5969252924597432</v>
      </c>
      <c r="C7">
        <v>4.4467352063905876</v>
      </c>
      <c r="D7">
        <v>5.4971406891265007</v>
      </c>
      <c r="E7">
        <v>4.2120494519398628</v>
      </c>
      <c r="F7">
        <v>5.2842112491968658</v>
      </c>
      <c r="G7">
        <v>3.7671375824390969</v>
      </c>
      <c r="H7">
        <v>6.0781861912598139</v>
      </c>
      <c r="J7">
        <v>5.7880702068986478</v>
      </c>
      <c r="K7">
        <v>5.1294600392457532</v>
      </c>
      <c r="L7">
        <v>6.8089158452035106</v>
      </c>
      <c r="M7">
        <v>4.9673680035507841</v>
      </c>
    </row>
    <row r="8" spans="1:13" x14ac:dyDescent="0.3">
      <c r="A8" s="9" t="s">
        <v>66</v>
      </c>
      <c r="B8">
        <v>5.5533344546691072</v>
      </c>
      <c r="C8">
        <v>4.529967054441939</v>
      </c>
      <c r="D8">
        <v>5.5047675336662731</v>
      </c>
      <c r="E8">
        <v>4.1950265380232183</v>
      </c>
      <c r="F8">
        <v>5.2687163488437507</v>
      </c>
      <c r="G8">
        <v>3.769204453111358</v>
      </c>
      <c r="H8">
        <v>6.0748058567975027</v>
      </c>
      <c r="J8">
        <v>5.8473885457387844</v>
      </c>
      <c r="K8">
        <v>4.9883343408387404</v>
      </c>
      <c r="L8">
        <v>6.7985695863646836</v>
      </c>
      <c r="M8">
        <v>4.9834723728467436</v>
      </c>
    </row>
    <row r="9" spans="1:13" x14ac:dyDescent="0.3">
      <c r="A9" s="9" t="s">
        <v>67</v>
      </c>
      <c r="B9">
        <v>5.5519192202478536</v>
      </c>
      <c r="C9">
        <v>4.461393075544601</v>
      </c>
      <c r="D9">
        <v>5.4843550536006926</v>
      </c>
      <c r="E9">
        <v>4.2215743141569506</v>
      </c>
      <c r="F9">
        <v>5.273361047438379</v>
      </c>
      <c r="G9">
        <v>3.7465587737071888</v>
      </c>
      <c r="H9">
        <v>6.0583902946102857</v>
      </c>
      <c r="J9">
        <v>5.8645028799041823</v>
      </c>
      <c r="K9">
        <v>5.0559598860614292</v>
      </c>
      <c r="L9">
        <v>6.8254078041596529</v>
      </c>
      <c r="M9">
        <v>4.7930247461295554</v>
      </c>
    </row>
    <row r="10" spans="1:13" x14ac:dyDescent="0.3">
      <c r="A10" s="9" t="s">
        <v>68</v>
      </c>
      <c r="B10">
        <v>5.5558892198045049</v>
      </c>
      <c r="C10">
        <v>4.5232723158897832</v>
      </c>
      <c r="D10">
        <v>5.479462363798433</v>
      </c>
      <c r="E10">
        <v>4.2057403990834983</v>
      </c>
      <c r="F10">
        <v>5.2837452288920188</v>
      </c>
      <c r="G10">
        <v>3.7444167509497861</v>
      </c>
      <c r="H10">
        <v>5.9106023245759562</v>
      </c>
      <c r="J10">
        <v>5.8873459899702949</v>
      </c>
      <c r="K10">
        <v>5.0657113899072872</v>
      </c>
      <c r="L10">
        <v>6.8218847805146288</v>
      </c>
      <c r="M10">
        <v>5.0277456189719558</v>
      </c>
    </row>
    <row r="11" spans="1:13" x14ac:dyDescent="0.3">
      <c r="A11" s="9" t="s">
        <v>69</v>
      </c>
      <c r="B11">
        <v>5.5628730500798103</v>
      </c>
      <c r="C11">
        <v>4.515635893715495</v>
      </c>
      <c r="D11">
        <v>5.5007787743245053</v>
      </c>
      <c r="E11">
        <v>4.2128706250692671</v>
      </c>
      <c r="F11">
        <v>5.2709065956002306</v>
      </c>
      <c r="G11">
        <v>3.7298077859592591</v>
      </c>
      <c r="H11">
        <v>6.0042256788789388</v>
      </c>
      <c r="J11">
        <v>5.8785869938377164</v>
      </c>
      <c r="K11">
        <v>5.041063507021919</v>
      </c>
      <c r="L11">
        <v>6.7945602048348901</v>
      </c>
      <c r="M11">
        <v>5.0889701547294104</v>
      </c>
    </row>
    <row r="12" spans="1:13" x14ac:dyDescent="0.3">
      <c r="A12" s="9" t="s">
        <v>70</v>
      </c>
      <c r="B12">
        <v>5.552472944234367</v>
      </c>
      <c r="C12">
        <v>4.4318965538229236</v>
      </c>
      <c r="D12">
        <v>5.4762630969738648</v>
      </c>
      <c r="E12">
        <v>4.2426335860912952</v>
      </c>
      <c r="F12">
        <v>5.2583675253284223</v>
      </c>
      <c r="G12">
        <v>3.776323392088242</v>
      </c>
      <c r="H12">
        <v>6.0362058108878038</v>
      </c>
      <c r="J12">
        <v>5.9332855427873126</v>
      </c>
      <c r="K12">
        <v>5.0572817332855804</v>
      </c>
      <c r="L12">
        <v>6.8143783573192414</v>
      </c>
      <c r="M12">
        <v>5.126523882741135</v>
      </c>
    </row>
    <row r="13" spans="1:13" x14ac:dyDescent="0.3">
      <c r="A13" s="9" t="s">
        <v>71</v>
      </c>
      <c r="B13">
        <v>5.5474682599349432</v>
      </c>
      <c r="C13">
        <v>4.4848785581152066</v>
      </c>
      <c r="D13">
        <v>5.4260808277198871</v>
      </c>
      <c r="E13">
        <v>4.2324668963401404</v>
      </c>
      <c r="F13">
        <v>5.2612925483640689</v>
      </c>
      <c r="G13">
        <v>3.7811807695827042</v>
      </c>
      <c r="H13">
        <v>6.2199777840805828</v>
      </c>
      <c r="J13">
        <v>5.9813345917317413</v>
      </c>
      <c r="K13">
        <v>5.0829922214113878</v>
      </c>
      <c r="L13">
        <v>6.8194595643242879</v>
      </c>
      <c r="M13">
        <v>5.128269589276548</v>
      </c>
    </row>
    <row r="14" spans="1:13" x14ac:dyDescent="0.3">
      <c r="A14" s="9" t="s">
        <v>73</v>
      </c>
      <c r="B14">
        <v>5.5402652883047168</v>
      </c>
      <c r="C14">
        <v>4.4749135776618516</v>
      </c>
      <c r="D14">
        <v>5.4768211990158688</v>
      </c>
      <c r="E14">
        <v>4.2218020069230926</v>
      </c>
      <c r="F14">
        <v>5.2666051142588364</v>
      </c>
      <c r="G14">
        <v>3.7580053209593798</v>
      </c>
      <c r="H14">
        <v>6.1413941709492059</v>
      </c>
      <c r="J14">
        <v>6.0599776684688296</v>
      </c>
      <c r="K14">
        <v>4.8386671684166878</v>
      </c>
      <c r="L14">
        <v>6.8464344781247402</v>
      </c>
      <c r="M14">
        <v>5.2656813045188491</v>
      </c>
    </row>
    <row r="15" spans="1:13" x14ac:dyDescent="0.3">
      <c r="A15" s="9" t="s">
        <v>74</v>
      </c>
      <c r="B15">
        <v>5.5206474619495909</v>
      </c>
      <c r="C15">
        <v>4.5112998070805839</v>
      </c>
      <c r="D15">
        <v>5.4390377069249549</v>
      </c>
      <c r="E15">
        <v>4.2329624066639786</v>
      </c>
      <c r="F15">
        <v>5.2558987027618604</v>
      </c>
      <c r="G15">
        <v>3.783618077102171</v>
      </c>
      <c r="H15">
        <v>5.9621623570197197</v>
      </c>
      <c r="J15">
        <v>6.125982958414693</v>
      </c>
      <c r="K15">
        <v>4.8445568255053946</v>
      </c>
      <c r="L15">
        <v>6.8296290554203187</v>
      </c>
      <c r="M15">
        <v>5.2900026426821212</v>
      </c>
    </row>
    <row r="16" spans="1:13" x14ac:dyDescent="0.3">
      <c r="A16" s="9" t="s">
        <v>75</v>
      </c>
      <c r="B16">
        <v>5.5163502340901802</v>
      </c>
      <c r="C16">
        <v>4.4881671706999722</v>
      </c>
      <c r="D16">
        <v>5.4611608709075483</v>
      </c>
      <c r="E16">
        <v>4.236010456518283</v>
      </c>
      <c r="F16">
        <v>5.2719602692336238</v>
      </c>
      <c r="G16">
        <v>3.7748321920069059</v>
      </c>
      <c r="H16">
        <v>5.550850747988223</v>
      </c>
      <c r="J16">
        <v>6.1332199783063022</v>
      </c>
      <c r="K16">
        <v>4.9622529974077851</v>
      </c>
      <c r="L16">
        <v>6.8436004793231477</v>
      </c>
      <c r="M16">
        <v>5.3298405189310198</v>
      </c>
    </row>
    <row r="17" spans="1:13" x14ac:dyDescent="0.3">
      <c r="A17" s="9" t="s">
        <v>76</v>
      </c>
      <c r="B17">
        <v>5.5428552947884224</v>
      </c>
      <c r="C17">
        <v>4.4743168295799283</v>
      </c>
      <c r="D17">
        <v>5.4669060294231082</v>
      </c>
      <c r="E17">
        <v>4.243319781945746</v>
      </c>
      <c r="F17">
        <v>5.2632149809334647</v>
      </c>
      <c r="G17">
        <v>3.7835779382416761</v>
      </c>
      <c r="H17">
        <v>6.135510962151197</v>
      </c>
      <c r="J17">
        <v>6.1523109099190894</v>
      </c>
      <c r="K17">
        <v>5.0552780048584411</v>
      </c>
      <c r="L17">
        <v>6.8378055769163177</v>
      </c>
      <c r="M17">
        <v>5.3810642015356596</v>
      </c>
    </row>
    <row r="18" spans="1:13" x14ac:dyDescent="0.3">
      <c r="A18" s="9" t="s">
        <v>77</v>
      </c>
      <c r="B18">
        <v>5.5215542624029057</v>
      </c>
      <c r="C18">
        <v>4.473367059846745</v>
      </c>
      <c r="D18">
        <v>5.4522779754082453</v>
      </c>
      <c r="E18">
        <v>4.2471319801311429</v>
      </c>
      <c r="F18">
        <v>5.2715660281382526</v>
      </c>
      <c r="G18">
        <v>3.763284335902759</v>
      </c>
      <c r="H18">
        <v>6.2621092926260342</v>
      </c>
      <c r="J18">
        <v>6.1436767513880453</v>
      </c>
      <c r="K18">
        <v>5.0317494258480284</v>
      </c>
      <c r="L18">
        <v>6.8358880029389262</v>
      </c>
      <c r="M18">
        <v>5.4246987012368519</v>
      </c>
    </row>
    <row r="19" spans="1:13" x14ac:dyDescent="0.3">
      <c r="A19" s="9" t="s">
        <v>78</v>
      </c>
      <c r="B19">
        <v>5.528023402418424</v>
      </c>
      <c r="C19">
        <v>4.4790916782819901</v>
      </c>
      <c r="D19">
        <v>5.4611614651512186</v>
      </c>
      <c r="E19">
        <v>4.2478257101367189</v>
      </c>
      <c r="F19">
        <v>5.2464639580546644</v>
      </c>
      <c r="G19">
        <v>3.8086977920755958</v>
      </c>
      <c r="H19">
        <v>6.2469172770413586</v>
      </c>
      <c r="J19">
        <v>6.2156725780491993</v>
      </c>
      <c r="K19">
        <v>5.0570737684293263</v>
      </c>
      <c r="L19">
        <v>6.8356101102703066</v>
      </c>
      <c r="M19">
        <v>5.4519239386818059</v>
      </c>
    </row>
    <row r="20" spans="1:13" x14ac:dyDescent="0.3">
      <c r="A20" s="9" t="s">
        <v>79</v>
      </c>
      <c r="B20">
        <v>5.4965658150097543</v>
      </c>
      <c r="C20">
        <v>4.4922669446553609</v>
      </c>
      <c r="D20">
        <v>5.469715562955197</v>
      </c>
      <c r="E20">
        <v>4.2444345066967113</v>
      </c>
      <c r="F20">
        <v>5.251171939321301</v>
      </c>
      <c r="G20">
        <v>3.7812674052448481</v>
      </c>
      <c r="H20">
        <v>6.1205864515500803</v>
      </c>
      <c r="J20">
        <v>6.1775567256932984</v>
      </c>
      <c r="K20">
        <v>5.0777688551240994</v>
      </c>
      <c r="L20">
        <v>6.8483871854196448</v>
      </c>
      <c r="M20">
        <v>5.4401895690477478</v>
      </c>
    </row>
    <row r="21" spans="1:13" x14ac:dyDescent="0.3">
      <c r="A21" s="9" t="s">
        <v>80</v>
      </c>
      <c r="B21">
        <v>5.4825392704457716</v>
      </c>
      <c r="C21">
        <v>4.479386055583702</v>
      </c>
      <c r="D21">
        <v>5.4749781328930318</v>
      </c>
      <c r="E21">
        <v>4.2630277417762201</v>
      </c>
      <c r="F21">
        <v>5.2682868964793368</v>
      </c>
      <c r="G21">
        <v>3.7831595581524868</v>
      </c>
      <c r="H21">
        <v>6.1491092116626502</v>
      </c>
      <c r="J21">
        <v>6.1977384135963796</v>
      </c>
      <c r="K21">
        <v>5.0732694502781781</v>
      </c>
      <c r="L21">
        <v>6.8062194666612452</v>
      </c>
      <c r="M21">
        <v>5.4623548335034426</v>
      </c>
    </row>
    <row r="22" spans="1:13" x14ac:dyDescent="0.3">
      <c r="A22" s="9" t="s">
        <v>81</v>
      </c>
      <c r="B22">
        <v>5.4749729368562026</v>
      </c>
      <c r="C22">
        <v>4.4765161966885474</v>
      </c>
      <c r="D22">
        <v>5.507161010428935</v>
      </c>
      <c r="E22">
        <v>4.2624342124462666</v>
      </c>
      <c r="F22">
        <v>5.2550426315968366</v>
      </c>
      <c r="G22">
        <v>3.8086396316750042</v>
      </c>
      <c r="H22">
        <v>5.9776054131766161</v>
      </c>
      <c r="J22">
        <v>6.1345287826952077</v>
      </c>
      <c r="K22">
        <v>5.0580129532839138</v>
      </c>
      <c r="L22">
        <v>6.788248723336908</v>
      </c>
      <c r="M22">
        <v>5.4376032744557774</v>
      </c>
    </row>
    <row r="23" spans="1:13" x14ac:dyDescent="0.3">
      <c r="A23" s="9" t="s">
        <v>82</v>
      </c>
      <c r="B23">
        <v>5.4839538337400908</v>
      </c>
      <c r="C23">
        <v>4.4500335014860104</v>
      </c>
      <c r="D23">
        <v>5.5146191890401308</v>
      </c>
      <c r="E23">
        <v>4.2579814589807876</v>
      </c>
      <c r="F23">
        <v>5.249358386246433</v>
      </c>
      <c r="G23">
        <v>3.8106481995113382</v>
      </c>
      <c r="H23">
        <v>6.0023950600885589</v>
      </c>
      <c r="J23">
        <v>6.1959224780260129</v>
      </c>
      <c r="K23">
        <v>5.0912153146920467</v>
      </c>
      <c r="L23">
        <v>6.7564857967603009</v>
      </c>
      <c r="M23">
        <v>5.4336197034055944</v>
      </c>
    </row>
    <row r="24" spans="1:13" x14ac:dyDescent="0.3">
      <c r="A24" s="9" t="s">
        <v>83</v>
      </c>
      <c r="B24">
        <v>5.4890970285524556</v>
      </c>
      <c r="C24">
        <v>4.4397314777006516</v>
      </c>
      <c r="D24">
        <v>5.4994477763872673</v>
      </c>
      <c r="E24">
        <v>4.2991118124021872</v>
      </c>
      <c r="F24">
        <v>5.2695204690405637</v>
      </c>
      <c r="G24">
        <v>3.796806846474666</v>
      </c>
      <c r="H24">
        <v>6.0461285476487436</v>
      </c>
      <c r="J24">
        <v>6.233999324589929</v>
      </c>
      <c r="K24">
        <v>5.0639223371529463</v>
      </c>
      <c r="L24">
        <v>6.7829233309200996</v>
      </c>
      <c r="M24">
        <v>5.4342662752784472</v>
      </c>
    </row>
    <row r="25" spans="1:13" x14ac:dyDescent="0.3">
      <c r="A25" s="9" t="s">
        <v>84</v>
      </c>
      <c r="B25">
        <v>5.4882676674258386</v>
      </c>
      <c r="C25">
        <v>4.4495243855042661</v>
      </c>
      <c r="D25">
        <v>5.4882921745802147</v>
      </c>
      <c r="E25">
        <v>4.2790296505461791</v>
      </c>
      <c r="F25">
        <v>5.2400000000197906</v>
      </c>
      <c r="G25">
        <v>3.8023584528094378</v>
      </c>
      <c r="H25">
        <v>6.0726623760949776</v>
      </c>
      <c r="J25">
        <v>6.1813771584497799</v>
      </c>
      <c r="K25">
        <v>5.0758411478365577</v>
      </c>
      <c r="L25">
        <v>6.8028544552771484</v>
      </c>
      <c r="M25">
        <v>5.4550898826796876</v>
      </c>
    </row>
    <row r="26" spans="1:13" x14ac:dyDescent="0.3">
      <c r="A26" s="9" t="s">
        <v>85</v>
      </c>
      <c r="B26">
        <v>5.4943195864740666</v>
      </c>
      <c r="C26">
        <v>4.4887826216974576</v>
      </c>
      <c r="D26">
        <v>5.5215766422669548</v>
      </c>
      <c r="E26">
        <v>4.2448858307726676</v>
      </c>
      <c r="F26">
        <v>5.22362662416469</v>
      </c>
      <c r="G26">
        <v>3.8302428799827539</v>
      </c>
      <c r="H26">
        <v>6.047765764792163</v>
      </c>
      <c r="J26">
        <v>6.1595020645331271</v>
      </c>
      <c r="K26">
        <v>5.0579385306574984</v>
      </c>
      <c r="L26">
        <v>6.7815506869579831</v>
      </c>
      <c r="M26">
        <v>5.4378059438700292</v>
      </c>
    </row>
    <row r="27" spans="1:13" x14ac:dyDescent="0.3">
      <c r="A27" s="9" t="s">
        <v>86</v>
      </c>
      <c r="B27">
        <v>5.4669253423907298</v>
      </c>
      <c r="C27">
        <v>4.4487467565647929</v>
      </c>
      <c r="D27">
        <v>5.4870453864170736</v>
      </c>
      <c r="E27">
        <v>4.323345763849245</v>
      </c>
      <c r="F27">
        <v>5.224943453668871</v>
      </c>
      <c r="G27">
        <v>3.8168185472794431</v>
      </c>
      <c r="H27">
        <v>6.0593191637258883</v>
      </c>
      <c r="J27">
        <v>6.1985046068698999</v>
      </c>
      <c r="K27">
        <v>5.0724366181144962</v>
      </c>
      <c r="L27">
        <v>6.7800938498277388</v>
      </c>
      <c r="M27">
        <v>5.499582755093062</v>
      </c>
    </row>
    <row r="28" spans="1:13" x14ac:dyDescent="0.3">
      <c r="A28" s="9" t="s">
        <v>87</v>
      </c>
      <c r="B28">
        <v>5.4537483873523724</v>
      </c>
      <c r="C28">
        <v>4.4349609287313427</v>
      </c>
      <c r="D28">
        <v>5.5107025140976198</v>
      </c>
      <c r="E28">
        <v>4.2901123648238357</v>
      </c>
      <c r="F28">
        <v>5.272140774150416</v>
      </c>
      <c r="G28">
        <v>3.8121441096346271</v>
      </c>
      <c r="H28">
        <v>6.1219220738522324</v>
      </c>
      <c r="J28">
        <v>6.2264394503386944</v>
      </c>
      <c r="K28">
        <v>5.0808377342691298</v>
      </c>
      <c r="L28">
        <v>6.7694867008147233</v>
      </c>
      <c r="M28">
        <v>5.4350942703007483</v>
      </c>
    </row>
    <row r="29" spans="1:13" x14ac:dyDescent="0.3">
      <c r="A29" s="9" t="s">
        <v>88</v>
      </c>
      <c r="B29">
        <v>5.4649690653484697</v>
      </c>
      <c r="C29">
        <v>4.4735907302007893</v>
      </c>
      <c r="D29">
        <v>5.4995288150050969</v>
      </c>
      <c r="E29">
        <v>4.2750710968198531</v>
      </c>
      <c r="F29">
        <v>5.2393596507726157</v>
      </c>
      <c r="G29">
        <v>3.8327562280725802</v>
      </c>
      <c r="H29">
        <v>6.109735987465073</v>
      </c>
      <c r="J29">
        <v>6.2384153523954744</v>
      </c>
      <c r="K29">
        <v>5.103152343848353</v>
      </c>
      <c r="L29">
        <v>6.776073984291366</v>
      </c>
      <c r="M29">
        <v>5.458943053257685</v>
      </c>
    </row>
    <row r="30" spans="1:13" x14ac:dyDescent="0.3">
      <c r="A30" s="9" t="s">
        <v>89</v>
      </c>
      <c r="B30">
        <v>5.4547767486835541</v>
      </c>
      <c r="C30">
        <v>4.4416066183869543</v>
      </c>
      <c r="D30">
        <v>5.5022179557630153</v>
      </c>
      <c r="E30">
        <v>4.2851989904818737</v>
      </c>
      <c r="F30">
        <v>5.2834164402940074</v>
      </c>
      <c r="G30">
        <v>3.8358579140421671</v>
      </c>
      <c r="H30">
        <v>6.0113366646698392</v>
      </c>
      <c r="J30">
        <v>6.2274777103745373</v>
      </c>
      <c r="K30">
        <v>5.0763799226496262</v>
      </c>
      <c r="L30">
        <v>6.7678724311305336</v>
      </c>
      <c r="M30">
        <v>5.4840446663997042</v>
      </c>
    </row>
    <row r="31" spans="1:13" x14ac:dyDescent="0.3">
      <c r="A31" s="9" t="s">
        <v>90</v>
      </c>
      <c r="B31">
        <v>5.4603924185797617</v>
      </c>
      <c r="C31">
        <v>4.4542122341525117</v>
      </c>
      <c r="D31">
        <v>5.4819764038751639</v>
      </c>
      <c r="E31">
        <v>4.2996766261954029</v>
      </c>
      <c r="F31">
        <v>5.2995230729211293</v>
      </c>
      <c r="G31">
        <v>3.8159134741545868</v>
      </c>
      <c r="H31">
        <v>6.0179676091807348</v>
      </c>
      <c r="J31">
        <v>6.2495963108145327</v>
      </c>
      <c r="K31">
        <v>5.0576397678284044</v>
      </c>
      <c r="L31">
        <v>6.7827233844739681</v>
      </c>
      <c r="M31">
        <v>5.4599999999918509</v>
      </c>
    </row>
    <row r="32" spans="1:13" x14ac:dyDescent="0.3">
      <c r="A32" s="9" t="s">
        <v>91</v>
      </c>
      <c r="B32">
        <v>5.4411794710750634</v>
      </c>
      <c r="C32">
        <v>4.4096917217065137</v>
      </c>
      <c r="D32">
        <v>5.521198873196008</v>
      </c>
      <c r="E32">
        <v>4.2832962491813742</v>
      </c>
      <c r="F32">
        <v>5.2572175831651542</v>
      </c>
      <c r="G32">
        <v>3.8425325825673831</v>
      </c>
      <c r="H32">
        <v>6.0661755085847133</v>
      </c>
      <c r="J32">
        <v>6.2717197479246494</v>
      </c>
      <c r="K32">
        <v>5.0842495624674049</v>
      </c>
      <c r="L32">
        <v>6.7758174359763803</v>
      </c>
      <c r="M32">
        <v>5.4595323874986379</v>
      </c>
    </row>
    <row r="33" spans="1:13" x14ac:dyDescent="0.3">
      <c r="A33" s="9" t="s">
        <v>92</v>
      </c>
      <c r="B33">
        <v>5.4682675374143654</v>
      </c>
      <c r="C33">
        <v>4.4648009633685453</v>
      </c>
      <c r="D33">
        <v>5.5020775927445857</v>
      </c>
      <c r="E33">
        <v>4.3184140777708686</v>
      </c>
      <c r="F33">
        <v>5.277327612518433</v>
      </c>
      <c r="G33">
        <v>3.8331008209464841</v>
      </c>
      <c r="H33">
        <v>6.0694435352139662</v>
      </c>
      <c r="J33">
        <v>6.2823323563997562</v>
      </c>
      <c r="K33">
        <v>5.0716409720032987</v>
      </c>
      <c r="L33">
        <v>6.8070610566683536</v>
      </c>
      <c r="M33">
        <v>5.4700000000011642</v>
      </c>
    </row>
    <row r="34" spans="1:13" x14ac:dyDescent="0.3">
      <c r="A34" s="9" t="s">
        <v>93</v>
      </c>
      <c r="B34">
        <v>5.4887464858059376</v>
      </c>
      <c r="C34">
        <v>4.4303673478339674</v>
      </c>
      <c r="D34">
        <v>5.5225019919705343</v>
      </c>
      <c r="E34">
        <v>4.2692751707186449</v>
      </c>
      <c r="F34">
        <v>5.2585476787372238</v>
      </c>
      <c r="G34">
        <v>3.8285152432296421</v>
      </c>
      <c r="H34">
        <v>6.0738389184755626</v>
      </c>
      <c r="J34">
        <v>6.2495706942984848</v>
      </c>
      <c r="K34">
        <v>4.7465661067301834</v>
      </c>
      <c r="L34">
        <v>6.7930181435397889</v>
      </c>
      <c r="M34">
        <v>5.4650395532650631</v>
      </c>
    </row>
    <row r="35" spans="1:13" x14ac:dyDescent="0.3">
      <c r="A35" s="9" t="s">
        <v>94</v>
      </c>
      <c r="B35">
        <v>5.4923329194726058</v>
      </c>
      <c r="C35">
        <v>4.4289323126469879</v>
      </c>
      <c r="D35">
        <v>5.4989935106224648</v>
      </c>
      <c r="E35">
        <v>4.3377947448612524</v>
      </c>
      <c r="F35">
        <v>5.2583351589893503</v>
      </c>
      <c r="G35">
        <v>3.838819957430144</v>
      </c>
      <c r="H35">
        <v>5.9632141579746758</v>
      </c>
      <c r="J35">
        <v>6.2597428326670803</v>
      </c>
      <c r="K35">
        <v>4.9015514667133306</v>
      </c>
      <c r="L35">
        <v>6.8133956400484346</v>
      </c>
      <c r="M35">
        <v>5.4693538511211237</v>
      </c>
    </row>
    <row r="36" spans="1:13" x14ac:dyDescent="0.3">
      <c r="A36" s="9" t="s">
        <v>95</v>
      </c>
      <c r="B36">
        <v>5.4958857593358186</v>
      </c>
      <c r="C36">
        <v>4.4474171994901583</v>
      </c>
      <c r="D36">
        <v>5.4926062599514536</v>
      </c>
      <c r="E36">
        <v>4.3094479811660262</v>
      </c>
      <c r="F36">
        <v>5.2840304529388602</v>
      </c>
      <c r="G36">
        <v>3.8606221051260201</v>
      </c>
      <c r="H36">
        <v>6.0394532065237483</v>
      </c>
      <c r="J36">
        <v>6.2892340997549816</v>
      </c>
      <c r="K36">
        <v>5.0211596816383919</v>
      </c>
      <c r="L36">
        <v>6.8055656979585963</v>
      </c>
      <c r="M36">
        <v>5.4562803648000964</v>
      </c>
    </row>
    <row r="37" spans="1:13" x14ac:dyDescent="0.3">
      <c r="A37" s="9" t="s">
        <v>96</v>
      </c>
      <c r="B37">
        <v>5.5</v>
      </c>
      <c r="C37">
        <v>4.426766309839163</v>
      </c>
      <c r="D37">
        <v>5.49938141534314</v>
      </c>
      <c r="E37">
        <v>4.2823911652367892</v>
      </c>
      <c r="F37">
        <v>5.2836986653174032</v>
      </c>
      <c r="G37">
        <v>3.8367860980380541</v>
      </c>
      <c r="H37">
        <v>6.1318196509507388</v>
      </c>
      <c r="J37">
        <v>6.270718113398341</v>
      </c>
      <c r="K37">
        <v>5.000613961899993</v>
      </c>
      <c r="L37">
        <v>6.8059194190446766</v>
      </c>
      <c r="M37">
        <v>5.4780967505476914</v>
      </c>
    </row>
    <row r="38" spans="1:13" x14ac:dyDescent="0.3">
      <c r="A38" s="9" t="s">
        <v>97</v>
      </c>
      <c r="B38">
        <v>5.5015163676269241</v>
      </c>
      <c r="C38">
        <v>4.4214332782999799</v>
      </c>
      <c r="D38">
        <v>5.5343176868657338</v>
      </c>
      <c r="E38">
        <v>4.2815623657525874</v>
      </c>
      <c r="F38">
        <v>5.2902677810023704</v>
      </c>
      <c r="G38">
        <v>3.8406371393538801</v>
      </c>
      <c r="H38">
        <v>6.0904766174701876</v>
      </c>
      <c r="J38">
        <v>6.2486242122110696</v>
      </c>
      <c r="K38">
        <v>5.0444642032948668</v>
      </c>
      <c r="L38">
        <v>6.817450755372775</v>
      </c>
      <c r="M38">
        <v>5.4096222938738023</v>
      </c>
    </row>
    <row r="39" spans="1:13" x14ac:dyDescent="0.3">
      <c r="A39" s="9" t="s">
        <v>98</v>
      </c>
      <c r="B39">
        <v>5.4969818980349174</v>
      </c>
      <c r="C39">
        <v>4.430961982906827</v>
      </c>
      <c r="D39">
        <v>5.5286755838583632</v>
      </c>
      <c r="E39">
        <v>4.2880694035149478</v>
      </c>
      <c r="F39">
        <v>5.3107007789695162</v>
      </c>
      <c r="G39">
        <v>3.8485913422371101</v>
      </c>
      <c r="H39">
        <v>6.0031213160004651</v>
      </c>
      <c r="J39">
        <v>6.2833542565111848</v>
      </c>
      <c r="K39">
        <v>5.0237792970049497</v>
      </c>
      <c r="L39">
        <v>6.7882786638167341</v>
      </c>
      <c r="M39">
        <v>5.4248481280898746</v>
      </c>
    </row>
    <row r="40" spans="1:13" x14ac:dyDescent="0.3">
      <c r="A40" s="9" t="s">
        <v>99</v>
      </c>
      <c r="B40">
        <v>5.5412133852135241</v>
      </c>
      <c r="C40">
        <v>4.4291385517482533</v>
      </c>
      <c r="D40">
        <v>5.5406670604283272</v>
      </c>
      <c r="E40">
        <v>4.3171879374331166</v>
      </c>
      <c r="F40">
        <v>5.2645545237902827</v>
      </c>
      <c r="G40">
        <v>3.8504460422910838</v>
      </c>
      <c r="H40">
        <v>5.99821137611361</v>
      </c>
      <c r="J40">
        <v>6.2515760537719807</v>
      </c>
      <c r="K40">
        <v>4.980265311147849</v>
      </c>
      <c r="L40">
        <v>6.8220532952030553</v>
      </c>
      <c r="M40">
        <v>5.4398305871499666</v>
      </c>
    </row>
    <row r="41" spans="1:13" x14ac:dyDescent="0.3">
      <c r="A41" s="9" t="s">
        <v>100</v>
      </c>
      <c r="B41">
        <v>5.4875034236064222</v>
      </c>
      <c r="C41">
        <v>4.4287660062651533</v>
      </c>
      <c r="D41">
        <v>5.501851928950253</v>
      </c>
      <c r="E41">
        <v>4.3346512254376766</v>
      </c>
      <c r="F41">
        <v>5.2755960378153164</v>
      </c>
      <c r="G41">
        <v>3.824432323413014</v>
      </c>
      <c r="H41">
        <v>5.9781513154573576</v>
      </c>
      <c r="J41">
        <v>6.2877342908828906</v>
      </c>
      <c r="K41">
        <v>5.063833829397602</v>
      </c>
      <c r="L41">
        <v>6.7803206310471342</v>
      </c>
      <c r="M41">
        <v>5.4474765815310953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5017-D91B-4455-A229-CDC73E7FD51A}">
  <dimension ref="A1:N41"/>
  <sheetViews>
    <sheetView workbookViewId="0">
      <selection activeCell="K8" sqref="K8"/>
    </sheetView>
  </sheetViews>
  <sheetFormatPr baseColWidth="10" defaultColWidth="10.88671875" defaultRowHeight="14.4" x14ac:dyDescent="0.3"/>
  <cols>
    <col min="1" max="1" width="23" style="8" bestFit="1" customWidth="1"/>
    <col min="2" max="3" width="21.33203125" style="7" customWidth="1"/>
    <col min="4" max="6" width="21.33203125" style="8" bestFit="1" customWidth="1"/>
    <col min="7" max="7" width="21.6640625" style="8" bestFit="1" customWidth="1"/>
    <col min="8" max="9" width="21.33203125" style="8" bestFit="1" customWidth="1"/>
    <col min="10" max="10" width="21.33203125" style="8" customWidth="1"/>
    <col min="11" max="14" width="21.33203125" style="8" bestFit="1" customWidth="1"/>
    <col min="15" max="16384" width="10.88671875" style="8"/>
  </cols>
  <sheetData>
    <row r="1" spans="1:14" x14ac:dyDescent="0.3">
      <c r="A1" s="10" t="s">
        <v>101</v>
      </c>
      <c r="B1" s="4" t="s">
        <v>0</v>
      </c>
      <c r="C1" s="4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</row>
    <row r="2" spans="1:14" x14ac:dyDescent="0.3">
      <c r="A2" s="9" t="s">
        <v>60</v>
      </c>
      <c r="B2" s="7">
        <v>43.984934206526773</v>
      </c>
      <c r="C2" s="7">
        <v>56.13496499423924</v>
      </c>
      <c r="D2">
        <v>48.783828390332843</v>
      </c>
      <c r="E2">
        <v>57.309879352314773</v>
      </c>
      <c r="F2">
        <v>45.579250058961968</v>
      </c>
      <c r="G2">
        <v>52.618468280216902</v>
      </c>
      <c r="H2">
        <v>42.268926007853857</v>
      </c>
      <c r="I2">
        <v>65.138854013320355</v>
      </c>
      <c r="J2"/>
      <c r="K2">
        <v>62.968422389794533</v>
      </c>
      <c r="L2"/>
      <c r="M2">
        <v>62.86244854093821</v>
      </c>
      <c r="N2">
        <v>57.115579789973403</v>
      </c>
    </row>
    <row r="3" spans="1:14" x14ac:dyDescent="0.3">
      <c r="A3" s="9" t="s">
        <v>61</v>
      </c>
      <c r="B3" s="7">
        <v>49.021851577853418</v>
      </c>
      <c r="C3" s="7">
        <v>56.167419260413837</v>
      </c>
      <c r="D3">
        <v>45.358025725354537</v>
      </c>
      <c r="E3">
        <v>56.992645488628412</v>
      </c>
      <c r="F3">
        <v>46.294429011724063</v>
      </c>
      <c r="G3">
        <v>54.789991649588451</v>
      </c>
      <c r="H3">
        <v>42.960176084162079</v>
      </c>
      <c r="I3">
        <v>65.239139931597464</v>
      </c>
      <c r="J3"/>
      <c r="K3">
        <v>61.690164945808448</v>
      </c>
      <c r="L3"/>
      <c r="M3">
        <v>63.630053131297572</v>
      </c>
      <c r="N3">
        <v>57.059999999997672</v>
      </c>
    </row>
    <row r="4" spans="1:14" x14ac:dyDescent="0.3">
      <c r="A4" s="9" t="s">
        <v>62</v>
      </c>
      <c r="B4" s="7">
        <v>49.733112869735763</v>
      </c>
      <c r="C4" s="7">
        <v>56.22808765148617</v>
      </c>
      <c r="D4">
        <v>43.856202400237301</v>
      </c>
      <c r="E4">
        <v>57.281005533137069</v>
      </c>
      <c r="F4">
        <v>47.2039220682707</v>
      </c>
      <c r="G4">
        <v>57.757935814505032</v>
      </c>
      <c r="H4">
        <v>43.30703158972652</v>
      </c>
      <c r="I4">
        <v>65.040401619612112</v>
      </c>
      <c r="J4"/>
      <c r="K4">
        <v>61.553904213035622</v>
      </c>
      <c r="L4"/>
      <c r="M4">
        <v>63.482302460243382</v>
      </c>
      <c r="N4">
        <v>56.886215425161843</v>
      </c>
    </row>
    <row r="5" spans="1:14" x14ac:dyDescent="0.3">
      <c r="A5" s="9" t="s">
        <v>63</v>
      </c>
      <c r="B5" s="7">
        <v>49.248283991023293</v>
      </c>
      <c r="C5" s="7">
        <v>56.194773549882598</v>
      </c>
      <c r="D5">
        <v>44.478216758875362</v>
      </c>
      <c r="E5">
        <v>57.331921812206389</v>
      </c>
      <c r="F5">
        <v>46.292898807903633</v>
      </c>
      <c r="G5">
        <v>57.781903664915028</v>
      </c>
      <c r="H5">
        <v>44.051113771090641</v>
      </c>
      <c r="I5">
        <v>64.746390458413231</v>
      </c>
      <c r="J5"/>
      <c r="K5">
        <v>61.417084761806997</v>
      </c>
      <c r="L5"/>
      <c r="M5">
        <v>63.712985919096162</v>
      </c>
      <c r="N5">
        <v>56.929490415781061</v>
      </c>
    </row>
    <row r="6" spans="1:14" x14ac:dyDescent="0.3">
      <c r="A6" s="9" t="s">
        <v>64</v>
      </c>
      <c r="B6" s="7">
        <v>49.139658283936811</v>
      </c>
      <c r="C6" s="7">
        <v>56.224309128097786</v>
      </c>
      <c r="D6">
        <v>43.268596839419217</v>
      </c>
      <c r="E6">
        <v>57.337536221018333</v>
      </c>
      <c r="F6">
        <v>45.739718726097188</v>
      </c>
      <c r="G6">
        <v>57.640314857327162</v>
      </c>
      <c r="H6">
        <v>43.826054043184271</v>
      </c>
      <c r="I6">
        <v>64.713535618640648</v>
      </c>
      <c r="J6"/>
      <c r="K6">
        <v>61.192186387227622</v>
      </c>
      <c r="L6"/>
      <c r="M6">
        <v>64.05253967836525</v>
      </c>
      <c r="N6">
        <v>56.931227254282902</v>
      </c>
    </row>
    <row r="7" spans="1:14" x14ac:dyDescent="0.3">
      <c r="A7" s="9" t="s">
        <v>65</v>
      </c>
      <c r="B7" s="7">
        <v>48.941630366694483</v>
      </c>
      <c r="C7" s="7">
        <v>56.207106885244698</v>
      </c>
      <c r="D7">
        <v>45.838718805589323</v>
      </c>
      <c r="E7">
        <v>57.373615638832611</v>
      </c>
      <c r="F7">
        <v>44.730143681504742</v>
      </c>
      <c r="G7">
        <v>57.832065424569457</v>
      </c>
      <c r="H7">
        <v>44.363844739578923</v>
      </c>
      <c r="I7">
        <v>64.563163842626849</v>
      </c>
      <c r="J7"/>
      <c r="K7">
        <v>61.143613183079019</v>
      </c>
      <c r="L7"/>
      <c r="M7">
        <v>63.916057311641133</v>
      </c>
      <c r="N7">
        <v>56.944607207848208</v>
      </c>
    </row>
    <row r="8" spans="1:14" x14ac:dyDescent="0.3">
      <c r="A8" s="9" t="s">
        <v>66</v>
      </c>
      <c r="B8" s="7">
        <v>48.829818407707769</v>
      </c>
      <c r="C8" s="7">
        <v>56.220559839347438</v>
      </c>
      <c r="D8">
        <v>46.284592750580927</v>
      </c>
      <c r="E8">
        <v>56.726167034237477</v>
      </c>
      <c r="F8">
        <v>42.650470171355323</v>
      </c>
      <c r="G8">
        <v>57.733991829622852</v>
      </c>
      <c r="H8">
        <v>44.436069836873187</v>
      </c>
      <c r="I8">
        <v>64.657633575788097</v>
      </c>
      <c r="J8"/>
      <c r="K8">
        <v>61.179850705329663</v>
      </c>
      <c r="L8"/>
      <c r="M8">
        <v>63.988990148402557</v>
      </c>
      <c r="N8">
        <v>56.973136037014903</v>
      </c>
    </row>
    <row r="9" spans="1:14" x14ac:dyDescent="0.3">
      <c r="A9" s="9" t="s">
        <v>67</v>
      </c>
      <c r="B9" s="7">
        <v>48.610437222156243</v>
      </c>
      <c r="C9" s="7">
        <v>56.260804390814442</v>
      </c>
      <c r="D9">
        <v>46.400270732877082</v>
      </c>
      <c r="E9">
        <v>56.866774345929727</v>
      </c>
      <c r="F9">
        <v>41.064087122930431</v>
      </c>
      <c r="G9">
        <v>57.790951796974973</v>
      </c>
      <c r="H9">
        <v>44.096535164473721</v>
      </c>
      <c r="I9">
        <v>64.988175802584522</v>
      </c>
      <c r="J9"/>
      <c r="K9">
        <v>61.096888295706137</v>
      </c>
      <c r="L9"/>
      <c r="M9">
        <v>63.914855162067397</v>
      </c>
      <c r="N9">
        <v>56.991877506343023</v>
      </c>
    </row>
    <row r="10" spans="1:14" x14ac:dyDescent="0.3">
      <c r="A10" s="9" t="s">
        <v>68</v>
      </c>
      <c r="B10" s="7">
        <v>48.449674805579257</v>
      </c>
      <c r="C10" s="7">
        <v>56.260018506746739</v>
      </c>
      <c r="D10">
        <v>46.302592072620257</v>
      </c>
      <c r="E10">
        <v>56.728874799087713</v>
      </c>
      <c r="F10">
        <v>39.854484655723986</v>
      </c>
      <c r="G10">
        <v>57.653635734364933</v>
      </c>
      <c r="H10">
        <v>44.410989380829328</v>
      </c>
      <c r="I10">
        <v>65.462944747928915</v>
      </c>
      <c r="J10"/>
      <c r="K10">
        <v>60.875705141135853</v>
      </c>
      <c r="L10"/>
      <c r="M10">
        <v>63.935578321013907</v>
      </c>
      <c r="N10">
        <v>56.97334715435187</v>
      </c>
    </row>
    <row r="11" spans="1:14" x14ac:dyDescent="0.3">
      <c r="A11" s="9" t="s">
        <v>69</v>
      </c>
      <c r="B11" s="7">
        <v>48.498522660815979</v>
      </c>
      <c r="C11" s="7">
        <v>56.293551740656937</v>
      </c>
      <c r="D11">
        <v>46.315029415836428</v>
      </c>
      <c r="E11">
        <v>56.889176312366587</v>
      </c>
      <c r="F11">
        <v>40.508031302001847</v>
      </c>
      <c r="G11">
        <v>57.517950157051061</v>
      </c>
      <c r="H11">
        <v>44.605577308688908</v>
      </c>
      <c r="I11">
        <v>65.152572232062937</v>
      </c>
      <c r="J11"/>
      <c r="K11">
        <v>60.71391363648597</v>
      </c>
      <c r="L11"/>
      <c r="M11">
        <v>63.960063381719543</v>
      </c>
      <c r="N11">
        <v>56.969378517681378</v>
      </c>
    </row>
    <row r="12" spans="1:14" x14ac:dyDescent="0.3">
      <c r="A12" s="9" t="s">
        <v>70</v>
      </c>
      <c r="B12" s="7">
        <v>48.436094608696258</v>
      </c>
      <c r="C12" s="7">
        <v>56.301676581556521</v>
      </c>
      <c r="D12">
        <v>45.223304399383892</v>
      </c>
      <c r="E12">
        <v>56.81715946809414</v>
      </c>
      <c r="F12">
        <v>40.594846914925661</v>
      </c>
      <c r="G12">
        <v>57.439316910689058</v>
      </c>
      <c r="H12">
        <v>44.890339785293868</v>
      </c>
      <c r="I12">
        <v>65.046622170484198</v>
      </c>
      <c r="J12"/>
      <c r="K12">
        <v>60.395773895985293</v>
      </c>
      <c r="L12"/>
      <c r="M12">
        <v>63.775297881580869</v>
      </c>
      <c r="N12">
        <v>57.001287528037253</v>
      </c>
    </row>
    <row r="13" spans="1:14" x14ac:dyDescent="0.3">
      <c r="A13" s="9" t="s">
        <v>71</v>
      </c>
      <c r="B13" s="7">
        <v>48.236158882961632</v>
      </c>
      <c r="C13" s="7">
        <v>56.327671202510111</v>
      </c>
      <c r="D13">
        <v>45.090131124709849</v>
      </c>
      <c r="E13">
        <v>56.700498931075252</v>
      </c>
      <c r="F13">
        <v>40.621877379120377</v>
      </c>
      <c r="G13">
        <v>57.358218634372221</v>
      </c>
      <c r="H13">
        <v>45.053784485291011</v>
      </c>
      <c r="I13">
        <v>65.036270838667321</v>
      </c>
      <c r="J13"/>
      <c r="K13">
        <v>60.428314832608557</v>
      </c>
      <c r="L13"/>
      <c r="M13">
        <v>63.918058877525098</v>
      </c>
      <c r="N13">
        <v>57.004376715109572</v>
      </c>
    </row>
    <row r="14" spans="1:14" x14ac:dyDescent="0.3">
      <c r="A14" s="9" t="s">
        <v>73</v>
      </c>
      <c r="B14" s="7">
        <v>47.990433948747267</v>
      </c>
      <c r="C14" s="7">
        <v>56.341880132218137</v>
      </c>
      <c r="D14">
        <v>45.580925217310337</v>
      </c>
      <c r="E14">
        <v>56.093147759188703</v>
      </c>
      <c r="F14">
        <v>41.025403899035119</v>
      </c>
      <c r="G14">
        <v>57.259785259551101</v>
      </c>
      <c r="H14">
        <v>44.117708312938682</v>
      </c>
      <c r="I14">
        <v>63.135176722373153</v>
      </c>
      <c r="J14"/>
      <c r="K14">
        <v>61.612229743407269</v>
      </c>
      <c r="L14"/>
      <c r="M14">
        <v>63.85392325301946</v>
      </c>
      <c r="N14">
        <v>57.059420572941427</v>
      </c>
    </row>
    <row r="15" spans="1:14" x14ac:dyDescent="0.3">
      <c r="A15" s="9" t="s">
        <v>74</v>
      </c>
      <c r="B15" s="7">
        <v>47.919573967477938</v>
      </c>
      <c r="C15" s="7">
        <v>56.352605306173828</v>
      </c>
      <c r="D15">
        <v>45.246666606882293</v>
      </c>
      <c r="E15">
        <v>56.045004836567948</v>
      </c>
      <c r="F15">
        <v>41.122631746129613</v>
      </c>
      <c r="G15">
        <v>57.210874206470649</v>
      </c>
      <c r="H15">
        <v>44.223154990904092</v>
      </c>
      <c r="I15">
        <v>65.387731065339736</v>
      </c>
      <c r="J15"/>
      <c r="K15">
        <v>61.660137367562278</v>
      </c>
      <c r="L15"/>
      <c r="M15">
        <v>63.779050950828527</v>
      </c>
      <c r="N15">
        <v>57.060047556583903</v>
      </c>
    </row>
    <row r="16" spans="1:14" x14ac:dyDescent="0.3">
      <c r="A16" s="9" t="s">
        <v>75</v>
      </c>
      <c r="B16" s="7">
        <v>47.751778733281952</v>
      </c>
      <c r="C16" s="7">
        <v>56.377602743001887</v>
      </c>
      <c r="D16">
        <v>44.773852912944413</v>
      </c>
      <c r="E16">
        <v>54.831719964037042</v>
      </c>
      <c r="F16">
        <v>41.010551758817982</v>
      </c>
      <c r="G16">
        <v>57.096079764823052</v>
      </c>
      <c r="H16">
        <v>45.005799418610977</v>
      </c>
      <c r="I16">
        <v>65.283866833470427</v>
      </c>
      <c r="J16"/>
      <c r="K16">
        <v>61.670685097871349</v>
      </c>
      <c r="L16"/>
      <c r="M16">
        <v>64.005716276551794</v>
      </c>
      <c r="N16">
        <v>57.006566002553519</v>
      </c>
    </row>
    <row r="17" spans="1:14" x14ac:dyDescent="0.3">
      <c r="A17" s="9" t="s">
        <v>76</v>
      </c>
      <c r="B17" s="7">
        <v>47.588030829026927</v>
      </c>
      <c r="C17" s="7">
        <v>56.410558039497552</v>
      </c>
      <c r="D17">
        <v>44.937976520175063</v>
      </c>
      <c r="E17">
        <v>55.248871134870832</v>
      </c>
      <c r="F17">
        <v>41.226349802712932</v>
      </c>
      <c r="G17">
        <v>57.035238726625131</v>
      </c>
      <c r="H17">
        <v>45.107201697705847</v>
      </c>
      <c r="I17">
        <v>65.165011103871379</v>
      </c>
      <c r="J17"/>
      <c r="K17">
        <v>61.630585375869742</v>
      </c>
      <c r="L17"/>
      <c r="M17">
        <v>64.058191653999884</v>
      </c>
      <c r="N17">
        <v>57.062864199795797</v>
      </c>
    </row>
    <row r="18" spans="1:14" x14ac:dyDescent="0.3">
      <c r="A18" s="9" t="s">
        <v>77</v>
      </c>
      <c r="B18" s="7">
        <v>47.413881853656783</v>
      </c>
      <c r="C18" s="7">
        <v>56.433339314406091</v>
      </c>
      <c r="D18">
        <v>44.431290076875953</v>
      </c>
      <c r="E18">
        <v>54.182998831976882</v>
      </c>
      <c r="F18">
        <v>41.501398661625927</v>
      </c>
      <c r="G18">
        <v>56.892379216264587</v>
      </c>
      <c r="H18">
        <v>44.655741820316067</v>
      </c>
      <c r="I18">
        <v>65.368972355630603</v>
      </c>
      <c r="J18"/>
      <c r="K18">
        <v>61.456185636400591</v>
      </c>
      <c r="L18"/>
      <c r="M18">
        <v>64.034727727757129</v>
      </c>
      <c r="N18">
        <v>57.019159696784392</v>
      </c>
    </row>
    <row r="19" spans="1:14" x14ac:dyDescent="0.3">
      <c r="A19" s="9" t="s">
        <v>78</v>
      </c>
      <c r="B19" s="7">
        <v>47.434974004124527</v>
      </c>
      <c r="C19" s="7">
        <v>56.434749404837348</v>
      </c>
      <c r="D19">
        <v>45.323809731203042</v>
      </c>
      <c r="E19">
        <v>54.825281925489151</v>
      </c>
      <c r="F19">
        <v>41.767430117487052</v>
      </c>
      <c r="G19">
        <v>56.744695407549649</v>
      </c>
      <c r="H19">
        <v>44.467455264757753</v>
      </c>
      <c r="I19">
        <v>64.729916803641956</v>
      </c>
      <c r="J19"/>
      <c r="K19">
        <v>61.437551871214261</v>
      </c>
      <c r="L19"/>
      <c r="M19">
        <v>64.106007993306292</v>
      </c>
      <c r="N19">
        <v>57.103029570227037</v>
      </c>
    </row>
    <row r="20" spans="1:14" x14ac:dyDescent="0.3">
      <c r="A20" s="9" t="s">
        <v>79</v>
      </c>
      <c r="B20" s="7">
        <v>47.311058106148032</v>
      </c>
      <c r="C20" s="7">
        <v>56.445373036810388</v>
      </c>
      <c r="D20">
        <v>45.274207368450533</v>
      </c>
      <c r="E20">
        <v>55.626525993758847</v>
      </c>
      <c r="F20">
        <v>41.838872573788031</v>
      </c>
      <c r="G20">
        <v>56.540535014860403</v>
      </c>
      <c r="H20">
        <v>43.513813210613911</v>
      </c>
      <c r="I20">
        <v>49.479201031873657</v>
      </c>
      <c r="J20"/>
      <c r="K20">
        <v>61.476727862886648</v>
      </c>
      <c r="L20"/>
      <c r="M20">
        <v>64.097988932397215</v>
      </c>
      <c r="N20">
        <v>57.104843000563378</v>
      </c>
    </row>
    <row r="21" spans="1:14" x14ac:dyDescent="0.3">
      <c r="A21" s="9" t="s">
        <v>80</v>
      </c>
      <c r="B21" s="7">
        <v>47.136517885762871</v>
      </c>
      <c r="C21" s="7">
        <v>56.470120102915303</v>
      </c>
      <c r="D21">
        <v>45.053267354759377</v>
      </c>
      <c r="E21">
        <v>54.178724252848099</v>
      </c>
      <c r="F21">
        <v>41.588504709604827</v>
      </c>
      <c r="G21">
        <v>56.186722851631828</v>
      </c>
      <c r="H21">
        <v>42.743366637239227</v>
      </c>
      <c r="I21">
        <v>57.612801990626778</v>
      </c>
      <c r="J21"/>
      <c r="K21">
        <v>61.540269926410417</v>
      </c>
      <c r="L21"/>
      <c r="M21">
        <v>64.006454909546662</v>
      </c>
      <c r="N21">
        <v>57.082904191599837</v>
      </c>
    </row>
    <row r="22" spans="1:14" x14ac:dyDescent="0.3">
      <c r="A22" s="9" t="s">
        <v>81</v>
      </c>
      <c r="B22" s="7">
        <v>46.88646873014816</v>
      </c>
      <c r="C22" s="7">
        <v>56.491132128511097</v>
      </c>
      <c r="D22">
        <v>44.861512508041393</v>
      </c>
      <c r="E22">
        <v>53.03775416555046</v>
      </c>
      <c r="F22">
        <v>41.399276834312083</v>
      </c>
      <c r="G22">
        <v>55.897718515692652</v>
      </c>
      <c r="H22">
        <v>41.169685762644079</v>
      </c>
      <c r="I22">
        <v>60.165746154935682</v>
      </c>
      <c r="J22"/>
      <c r="K22">
        <v>61.450289345261609</v>
      </c>
      <c r="L22"/>
      <c r="M22">
        <v>63.79186494758887</v>
      </c>
      <c r="N22">
        <v>57.110501225882913</v>
      </c>
    </row>
    <row r="23" spans="1:14" x14ac:dyDescent="0.3">
      <c r="A23" s="9" t="s">
        <v>82</v>
      </c>
      <c r="B23" s="7">
        <v>46.899984365465151</v>
      </c>
      <c r="C23" s="7">
        <v>56.508366316407383</v>
      </c>
      <c r="D23">
        <v>44.591995410574683</v>
      </c>
      <c r="E23">
        <v>53.697760043917313</v>
      </c>
      <c r="F23">
        <v>41.567362105768503</v>
      </c>
      <c r="G23">
        <v>55.867994738857661</v>
      </c>
      <c r="H23">
        <v>40.146728124063031</v>
      </c>
      <c r="I23">
        <v>59.847128044262028</v>
      </c>
      <c r="J23"/>
      <c r="K23">
        <v>61.659908072527259</v>
      </c>
      <c r="L23"/>
      <c r="M23">
        <v>63.701195536196323</v>
      </c>
      <c r="N23">
        <v>57.139418960378627</v>
      </c>
    </row>
    <row r="24" spans="1:14" x14ac:dyDescent="0.3">
      <c r="A24" s="9" t="s">
        <v>83</v>
      </c>
      <c r="B24" s="7">
        <v>46.766325895584941</v>
      </c>
      <c r="C24" s="7">
        <v>56.537926008512429</v>
      </c>
      <c r="D24">
        <v>44.337320287336098</v>
      </c>
      <c r="E24">
        <v>53.244567838244549</v>
      </c>
      <c r="F24">
        <v>41.604346514579831</v>
      </c>
      <c r="G24">
        <v>55.405104508080107</v>
      </c>
      <c r="H24">
        <v>39.253944290537007</v>
      </c>
      <c r="I24">
        <v>57.709604391395096</v>
      </c>
      <c r="J24"/>
      <c r="K24">
        <v>61.691106893393972</v>
      </c>
      <c r="L24"/>
      <c r="M24">
        <v>63.646771566073639</v>
      </c>
      <c r="N24">
        <v>57.181106181173107</v>
      </c>
    </row>
    <row r="25" spans="1:14" x14ac:dyDescent="0.3">
      <c r="A25" s="9" t="s">
        <v>84</v>
      </c>
      <c r="B25" s="7">
        <v>46.650730126944808</v>
      </c>
      <c r="C25" s="7">
        <v>56.542168250721133</v>
      </c>
      <c r="D25">
        <v>44.153777257598982</v>
      </c>
      <c r="E25">
        <v>51.54306391556851</v>
      </c>
      <c r="F25">
        <v>41.54351694784453</v>
      </c>
      <c r="G25">
        <v>55.594777363730373</v>
      </c>
      <c r="H25">
        <v>39.555776836407681</v>
      </c>
      <c r="I25">
        <v>59.862862480887493</v>
      </c>
      <c r="J25"/>
      <c r="K25">
        <v>61.763231509036039</v>
      </c>
      <c r="L25"/>
      <c r="M25">
        <v>63.603530950729827</v>
      </c>
      <c r="N25">
        <v>57.208313773083269</v>
      </c>
    </row>
    <row r="26" spans="1:14" x14ac:dyDescent="0.3">
      <c r="A26" s="9" t="s">
        <v>85</v>
      </c>
      <c r="B26" s="7">
        <v>46.455679562341658</v>
      </c>
      <c r="C26" s="7">
        <v>56.575489120203493</v>
      </c>
      <c r="D26">
        <v>44.104990772624539</v>
      </c>
      <c r="E26">
        <v>52.880156921112338</v>
      </c>
      <c r="F26">
        <v>41.59679895032027</v>
      </c>
      <c r="G26">
        <v>55.494898106383637</v>
      </c>
      <c r="H26">
        <v>37.660972022777742</v>
      </c>
      <c r="I26">
        <v>59.558367559883237</v>
      </c>
      <c r="J26"/>
      <c r="K26">
        <v>61.624960610810547</v>
      </c>
      <c r="L26"/>
      <c r="M26">
        <v>66.12536060336663</v>
      </c>
      <c r="N26">
        <v>57.27736556403034</v>
      </c>
    </row>
    <row r="27" spans="1:14" x14ac:dyDescent="0.3">
      <c r="A27" s="9" t="s">
        <v>86</v>
      </c>
      <c r="B27" s="7">
        <v>46.442862552159703</v>
      </c>
      <c r="C27" s="7">
        <v>56.552361656421269</v>
      </c>
      <c r="D27">
        <v>43.903571576372137</v>
      </c>
      <c r="E27">
        <v>52.720943253292518</v>
      </c>
      <c r="F27">
        <v>41.567272143481148</v>
      </c>
      <c r="G27">
        <v>55.579184847675137</v>
      </c>
      <c r="H27">
        <v>37.849840198683452</v>
      </c>
      <c r="I27">
        <v>56.932349709637982</v>
      </c>
      <c r="J27"/>
      <c r="K27">
        <v>61.649248427468088</v>
      </c>
      <c r="L27"/>
      <c r="M27">
        <v>66.446944004684312</v>
      </c>
      <c r="N27">
        <v>57.34605143047051</v>
      </c>
    </row>
    <row r="28" spans="1:14" x14ac:dyDescent="0.3">
      <c r="A28" s="9" t="s">
        <v>87</v>
      </c>
      <c r="B28" s="7">
        <v>46.411784232019812</v>
      </c>
      <c r="C28" s="7">
        <v>56.571929014757487</v>
      </c>
      <c r="D28">
        <v>43.955074826638807</v>
      </c>
      <c r="E28">
        <v>52.061839006486153</v>
      </c>
      <c r="F28">
        <v>41.671177054008062</v>
      </c>
      <c r="G28">
        <v>55.629160143877932</v>
      </c>
      <c r="H28">
        <v>38.052565390376166</v>
      </c>
      <c r="I28">
        <v>56.351367742887177</v>
      </c>
      <c r="J28"/>
      <c r="K28">
        <v>61.578220018321517</v>
      </c>
      <c r="L28"/>
      <c r="M28">
        <v>66.848513340804416</v>
      </c>
      <c r="N28">
        <v>57.34019462813405</v>
      </c>
    </row>
    <row r="29" spans="1:14" x14ac:dyDescent="0.3">
      <c r="A29" s="9" t="s">
        <v>88</v>
      </c>
      <c r="B29" s="7">
        <v>46.286201212471823</v>
      </c>
      <c r="C29" s="7">
        <v>56.504232577946212</v>
      </c>
      <c r="D29">
        <v>43.86290059093843</v>
      </c>
      <c r="E29">
        <v>51.979258235677072</v>
      </c>
      <c r="F29">
        <v>41.666037697728399</v>
      </c>
      <c r="G29">
        <v>55.567165756917078</v>
      </c>
      <c r="H29">
        <v>38.052094304761283</v>
      </c>
      <c r="I29">
        <v>60.237800201934093</v>
      </c>
      <c r="J29"/>
      <c r="K29">
        <v>61.52699278493985</v>
      </c>
      <c r="L29"/>
      <c r="M29">
        <v>66.959338227475897</v>
      </c>
      <c r="N29">
        <v>57.367095102246793</v>
      </c>
    </row>
    <row r="30" spans="1:14" x14ac:dyDescent="0.3">
      <c r="A30" s="9" t="s">
        <v>89</v>
      </c>
      <c r="B30" s="7">
        <v>46.014431597943258</v>
      </c>
      <c r="C30" s="7">
        <v>56.478166667237822</v>
      </c>
      <c r="D30">
        <v>43.941942500516213</v>
      </c>
      <c r="E30">
        <v>51.873198193045603</v>
      </c>
      <c r="F30">
        <v>41.707115788128682</v>
      </c>
      <c r="G30">
        <v>55.518988473759471</v>
      </c>
      <c r="H30">
        <v>37.994141223754248</v>
      </c>
      <c r="I30">
        <v>60.115379704163978</v>
      </c>
      <c r="J30"/>
      <c r="K30">
        <v>61.475318792135859</v>
      </c>
      <c r="L30"/>
      <c r="M30">
        <v>67.221940824507769</v>
      </c>
      <c r="N30">
        <v>57.394433306007443</v>
      </c>
    </row>
    <row r="31" spans="1:14" x14ac:dyDescent="0.3">
      <c r="A31" s="9" t="s">
        <v>90</v>
      </c>
      <c r="B31" s="7">
        <v>45.311407811386132</v>
      </c>
      <c r="C31" s="7">
        <v>56.474761930594568</v>
      </c>
      <c r="D31">
        <v>43.830385813310428</v>
      </c>
      <c r="E31">
        <v>52.054708920351032</v>
      </c>
      <c r="F31">
        <v>41.766728839364688</v>
      </c>
      <c r="G31">
        <v>55.431247958396142</v>
      </c>
      <c r="H31">
        <v>37.878240836710681</v>
      </c>
      <c r="I31">
        <v>60.286715325932782</v>
      </c>
      <c r="J31"/>
      <c r="K31">
        <v>61.580938408974717</v>
      </c>
      <c r="L31"/>
      <c r="M31">
        <v>67.455378509201481</v>
      </c>
      <c r="N31">
        <v>57.401473916682981</v>
      </c>
    </row>
    <row r="32" spans="1:14" x14ac:dyDescent="0.3">
      <c r="A32" s="9" t="s">
        <v>91</v>
      </c>
      <c r="B32" s="7">
        <v>46.169100680321343</v>
      </c>
      <c r="C32" s="7">
        <v>56.472639270179307</v>
      </c>
      <c r="D32">
        <v>43.811502808144567</v>
      </c>
      <c r="E32">
        <v>51.99607971190013</v>
      </c>
      <c r="F32">
        <v>41.797607732727919</v>
      </c>
      <c r="G32">
        <v>55.456411348327151</v>
      </c>
      <c r="H32">
        <v>37.874424184162223</v>
      </c>
      <c r="I32">
        <v>60.199748631465667</v>
      </c>
      <c r="J32"/>
      <c r="K32">
        <v>61.548829256151492</v>
      </c>
      <c r="L32"/>
      <c r="M32">
        <v>67.941772938472468</v>
      </c>
      <c r="N32">
        <v>57.456470220525652</v>
      </c>
    </row>
    <row r="33" spans="1:14" x14ac:dyDescent="0.3">
      <c r="A33" s="9" t="s">
        <v>92</v>
      </c>
      <c r="B33" s="7">
        <v>48.178463465942222</v>
      </c>
      <c r="C33" s="7">
        <v>56.550346928588759</v>
      </c>
      <c r="D33">
        <v>43.7334824455194</v>
      </c>
      <c r="E33">
        <v>51.980886828687566</v>
      </c>
      <c r="F33">
        <v>41.64849007390368</v>
      </c>
      <c r="G33">
        <v>55.349060929885042</v>
      </c>
      <c r="H33">
        <v>37.793871222739668</v>
      </c>
      <c r="I33">
        <v>60.165777188031868</v>
      </c>
      <c r="J33"/>
      <c r="K33">
        <v>61.613405524758889</v>
      </c>
      <c r="L33"/>
      <c r="M33">
        <v>68.272647808238375</v>
      </c>
      <c r="N33">
        <v>57.505854244263723</v>
      </c>
    </row>
    <row r="34" spans="1:14" x14ac:dyDescent="0.3">
      <c r="A34" s="9" t="s">
        <v>93</v>
      </c>
      <c r="B34" s="7">
        <v>47.470458031087936</v>
      </c>
      <c r="C34" s="7">
        <v>56.546932657305682</v>
      </c>
      <c r="D34">
        <v>43.687609522206337</v>
      </c>
      <c r="E34">
        <v>51.908204836468727</v>
      </c>
      <c r="F34">
        <v>41.701499350276627</v>
      </c>
      <c r="G34">
        <v>55.368577215980963</v>
      </c>
      <c r="H34">
        <v>37.705395296087353</v>
      </c>
      <c r="I34">
        <v>59.913694669960833</v>
      </c>
      <c r="J34"/>
      <c r="K34">
        <v>61.441475565108767</v>
      </c>
      <c r="L34"/>
      <c r="M34">
        <v>68.294120908583949</v>
      </c>
      <c r="N34">
        <v>57.490627791915493</v>
      </c>
    </row>
    <row r="35" spans="1:14" x14ac:dyDescent="0.3">
      <c r="A35" s="9" t="s">
        <v>94</v>
      </c>
      <c r="B35" s="7">
        <v>46.730665049922059</v>
      </c>
      <c r="C35" s="7">
        <v>56.538527254083007</v>
      </c>
      <c r="D35">
        <v>43.789117114107</v>
      </c>
      <c r="E35">
        <v>51.841766942325641</v>
      </c>
      <c r="F35">
        <v>41.652111980607479</v>
      </c>
      <c r="G35">
        <v>55.366852277690519</v>
      </c>
      <c r="H35">
        <v>37.570126600520247</v>
      </c>
      <c r="I35">
        <v>59.904441019332097</v>
      </c>
      <c r="J35"/>
      <c r="K35">
        <v>61.3891598498939</v>
      </c>
      <c r="L35"/>
      <c r="M35">
        <v>68.267347729532702</v>
      </c>
      <c r="N35">
        <v>57.50547690946879</v>
      </c>
    </row>
    <row r="36" spans="1:14" x14ac:dyDescent="0.3">
      <c r="A36" s="9" t="s">
        <v>95</v>
      </c>
      <c r="B36" s="7">
        <v>44.389159141417032</v>
      </c>
      <c r="C36" s="7">
        <v>56.552504207434993</v>
      </c>
      <c r="D36">
        <v>43.670999873632041</v>
      </c>
      <c r="E36">
        <v>51.988003295679583</v>
      </c>
      <c r="F36">
        <v>41.516714883645477</v>
      </c>
      <c r="G36">
        <v>55.309643818819239</v>
      </c>
      <c r="H36">
        <v>37.41818740818789</v>
      </c>
      <c r="I36">
        <v>56.831437221715248</v>
      </c>
      <c r="J36"/>
      <c r="K36">
        <v>61.797729470838362</v>
      </c>
      <c r="L36"/>
      <c r="M36">
        <v>68.267927769757264</v>
      </c>
      <c r="N36">
        <v>57.522566937313577</v>
      </c>
    </row>
    <row r="37" spans="1:14" x14ac:dyDescent="0.3">
      <c r="A37" s="9" t="s">
        <v>96</v>
      </c>
      <c r="B37" s="7">
        <v>44.906983070647577</v>
      </c>
      <c r="C37" s="7">
        <v>56.549534945186529</v>
      </c>
      <c r="D37">
        <v>43.75342489233573</v>
      </c>
      <c r="E37">
        <v>53.808390792972197</v>
      </c>
      <c r="F37">
        <v>41.951117561393858</v>
      </c>
      <c r="G37">
        <v>55.159778691327411</v>
      </c>
      <c r="H37">
        <v>37.4030110873613</v>
      </c>
      <c r="I37">
        <v>59.661369873769793</v>
      </c>
      <c r="J37"/>
      <c r="K37">
        <v>62.365081261473833</v>
      </c>
      <c r="L37"/>
      <c r="M37">
        <v>68.366725560685481</v>
      </c>
      <c r="N37">
        <v>57.559451287947788</v>
      </c>
    </row>
    <row r="38" spans="1:14" x14ac:dyDescent="0.3">
      <c r="A38" s="9" t="s">
        <v>97</v>
      </c>
      <c r="B38" s="7">
        <v>31.312203985419401</v>
      </c>
      <c r="C38" s="7">
        <v>56.600138360581802</v>
      </c>
      <c r="D38">
        <v>43.614930514430156</v>
      </c>
      <c r="E38">
        <v>54.707268326107787</v>
      </c>
      <c r="F38">
        <v>41.933766710765539</v>
      </c>
      <c r="G38">
        <v>55.056479339619372</v>
      </c>
      <c r="H38">
        <v>37.314908962941217</v>
      </c>
      <c r="I38">
        <v>60.27032351097224</v>
      </c>
      <c r="J38"/>
      <c r="K38">
        <v>62.354787610970632</v>
      </c>
      <c r="L38"/>
      <c r="M38">
        <v>68.381104945882498</v>
      </c>
      <c r="N38">
        <v>57.586003145838333</v>
      </c>
    </row>
    <row r="39" spans="1:14" x14ac:dyDescent="0.3">
      <c r="A39" s="9" t="s">
        <v>98</v>
      </c>
      <c r="B39" s="7">
        <v>1.7914400807316</v>
      </c>
      <c r="C39" s="7">
        <v>56.596268563967392</v>
      </c>
      <c r="D39">
        <v>43.833367294775613</v>
      </c>
      <c r="E39">
        <v>54.315459544924202</v>
      </c>
      <c r="F39">
        <v>41.905274492374573</v>
      </c>
      <c r="G39">
        <v>54.925815779975203</v>
      </c>
      <c r="H39">
        <v>37.305174539048011</v>
      </c>
      <c r="I39">
        <v>60.281503183153291</v>
      </c>
      <c r="J39"/>
      <c r="K39">
        <v>62.552328041491293</v>
      </c>
      <c r="L39"/>
      <c r="M39">
        <v>68.419350159646854</v>
      </c>
      <c r="N39">
        <v>57.601242306675474</v>
      </c>
    </row>
    <row r="40" spans="1:14" x14ac:dyDescent="0.3">
      <c r="A40" s="9" t="s">
        <v>99</v>
      </c>
      <c r="B40" s="7">
        <v>1.5147941292352629</v>
      </c>
      <c r="C40" s="7">
        <v>56.720694607681168</v>
      </c>
      <c r="D40">
        <v>43.970815578846512</v>
      </c>
      <c r="E40">
        <v>54.095984451625753</v>
      </c>
      <c r="F40">
        <v>41.930596933322242</v>
      </c>
      <c r="G40">
        <v>54.95622248491869</v>
      </c>
      <c r="H40">
        <v>37.223653645513771</v>
      </c>
      <c r="I40">
        <v>59.507015899137677</v>
      </c>
      <c r="J40"/>
      <c r="K40">
        <v>62.307986694790301</v>
      </c>
      <c r="L40"/>
      <c r="M40">
        <v>68.448405484409093</v>
      </c>
      <c r="N40">
        <v>57.692657804611329</v>
      </c>
    </row>
    <row r="41" spans="1:14" x14ac:dyDescent="0.3">
      <c r="A41" s="9" t="s">
        <v>100</v>
      </c>
      <c r="B41" s="7">
        <v>1.166905013294693</v>
      </c>
      <c r="C41" s="7">
        <v>56.636431663748127</v>
      </c>
      <c r="D41">
        <v>43.850837514017257</v>
      </c>
      <c r="E41">
        <v>53.749917980298477</v>
      </c>
      <c r="F41">
        <v>41.909083771565363</v>
      </c>
      <c r="G41">
        <v>54.884813499755531</v>
      </c>
      <c r="H41">
        <v>37.243385039742947</v>
      </c>
      <c r="I41">
        <v>59.386987978814439</v>
      </c>
      <c r="J41"/>
      <c r="K41">
        <v>62.444534506791513</v>
      </c>
      <c r="L41"/>
      <c r="M41">
        <v>68.40393342382653</v>
      </c>
      <c r="N41">
        <v>57.755259493012339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E8EA-5E4C-46AA-9D7E-887DC7CB67EF}">
  <dimension ref="A1:B13"/>
  <sheetViews>
    <sheetView workbookViewId="0">
      <selection activeCell="F11" sqref="F11"/>
    </sheetView>
  </sheetViews>
  <sheetFormatPr baseColWidth="10" defaultRowHeight="14.4" x14ac:dyDescent="0.3"/>
  <cols>
    <col min="1" max="1" width="16" bestFit="1" customWidth="1"/>
    <col min="2" max="2" width="21.5546875" bestFit="1" customWidth="1"/>
  </cols>
  <sheetData>
    <row r="1" spans="1:2" x14ac:dyDescent="0.3">
      <c r="A1" s="2" t="s">
        <v>44</v>
      </c>
      <c r="B1" s="2" t="s">
        <v>43</v>
      </c>
    </row>
    <row r="2" spans="1:2" x14ac:dyDescent="0.3">
      <c r="A2" t="s">
        <v>45</v>
      </c>
      <c r="B2" t="s">
        <v>1</v>
      </c>
    </row>
    <row r="3" spans="1:2" x14ac:dyDescent="0.3">
      <c r="A3" t="s">
        <v>46</v>
      </c>
      <c r="B3" t="s">
        <v>2</v>
      </c>
    </row>
    <row r="4" spans="1:2" x14ac:dyDescent="0.3">
      <c r="A4" t="s">
        <v>47</v>
      </c>
      <c r="B4" t="s">
        <v>3</v>
      </c>
    </row>
    <row r="5" spans="1:2" x14ac:dyDescent="0.3">
      <c r="A5" t="s">
        <v>48</v>
      </c>
      <c r="B5" t="s">
        <v>4</v>
      </c>
    </row>
    <row r="6" spans="1:2" x14ac:dyDescent="0.3">
      <c r="A6" t="s">
        <v>49</v>
      </c>
      <c r="B6" t="s">
        <v>5</v>
      </c>
    </row>
    <row r="7" spans="1:2" x14ac:dyDescent="0.3">
      <c r="A7" t="s">
        <v>50</v>
      </c>
      <c r="B7" t="s">
        <v>6</v>
      </c>
    </row>
    <row r="8" spans="1:2" x14ac:dyDescent="0.3">
      <c r="A8" t="s">
        <v>51</v>
      </c>
      <c r="B8" t="s">
        <v>7</v>
      </c>
    </row>
    <row r="9" spans="1:2" x14ac:dyDescent="0.3">
      <c r="A9" t="s">
        <v>52</v>
      </c>
      <c r="B9" t="s">
        <v>8</v>
      </c>
    </row>
    <row r="10" spans="1:2" x14ac:dyDescent="0.3">
      <c r="A10" t="s">
        <v>53</v>
      </c>
      <c r="B10" t="s">
        <v>9</v>
      </c>
    </row>
    <row r="11" spans="1:2" x14ac:dyDescent="0.3">
      <c r="A11" t="s">
        <v>54</v>
      </c>
      <c r="B11" t="s">
        <v>10</v>
      </c>
    </row>
    <row r="12" spans="1:2" x14ac:dyDescent="0.3">
      <c r="A12" t="s">
        <v>55</v>
      </c>
      <c r="B12" t="s">
        <v>11</v>
      </c>
    </row>
    <row r="13" spans="1:2" x14ac:dyDescent="0.3">
      <c r="A13" t="s">
        <v>56</v>
      </c>
      <c r="B13" t="s"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workbookViewId="0">
      <selection activeCell="C44" sqref="C44"/>
    </sheetView>
  </sheetViews>
  <sheetFormatPr baseColWidth="10" defaultColWidth="9.33203125" defaultRowHeight="14.4" x14ac:dyDescent="0.3"/>
  <cols>
    <col min="1" max="1" width="12.6640625" bestFit="1" customWidth="1"/>
    <col min="2" max="13" width="27" bestFit="1" customWidth="1"/>
  </cols>
  <sheetData>
    <row r="1" spans="1:13" x14ac:dyDescent="0.3">
      <c r="A1" s="2" t="s">
        <v>34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4" t="s">
        <v>17</v>
      </c>
      <c r="H1" s="2" t="s">
        <v>18</v>
      </c>
      <c r="I1" s="4" t="s">
        <v>19</v>
      </c>
      <c r="J1" s="2" t="s">
        <v>20</v>
      </c>
      <c r="K1" s="2" t="s">
        <v>21</v>
      </c>
      <c r="L1" s="2" t="s">
        <v>22</v>
      </c>
      <c r="M1" s="2" t="s">
        <v>23</v>
      </c>
    </row>
    <row r="2" spans="1:13" x14ac:dyDescent="0.3">
      <c r="A2">
        <v>-50</v>
      </c>
      <c r="B2" s="1">
        <v>-7.2490005188144551</v>
      </c>
      <c r="C2" s="1">
        <v>-7.5510422070985896</v>
      </c>
      <c r="D2" s="1">
        <v>-8.4571672719505386</v>
      </c>
      <c r="E2" s="1">
        <v>-7.2490005188144551</v>
      </c>
      <c r="F2" s="1">
        <v>-7.8530838953827242</v>
      </c>
      <c r="G2" s="5">
        <v>-7.450361644337363</v>
      </c>
      <c r="H2" s="1">
        <v>-8.5578478347115379</v>
      </c>
      <c r="I2" s="5">
        <v>0</v>
      </c>
      <c r="J2">
        <v>-9.4639728995634869</v>
      </c>
      <c r="K2">
        <v>-7.6517227698600436</v>
      </c>
      <c r="L2">
        <v>-9.2626117740410336</v>
      </c>
      <c r="M2">
        <v>-8.9605700857568991</v>
      </c>
    </row>
    <row r="3" spans="1:13" x14ac:dyDescent="0.3">
      <c r="A3">
        <v>-45</v>
      </c>
      <c r="B3" s="1">
        <v>-6.5442365794853004</v>
      </c>
      <c r="C3" s="1">
        <v>-6.8966185491501619</v>
      </c>
      <c r="D3" s="1">
        <v>-7.7524033326211566</v>
      </c>
      <c r="E3" s="1">
        <v>-6.6449171422466407</v>
      </c>
      <c r="F3" s="1">
        <v>-7.2490005188149098</v>
      </c>
      <c r="G3" s="5">
        <v>-6.8462782677694349</v>
      </c>
      <c r="H3" s="1">
        <v>-7.9034241767631102</v>
      </c>
      <c r="I3" s="5">
        <v>0</v>
      </c>
      <c r="J3">
        <v>-8.6585283974728782</v>
      </c>
      <c r="K3">
        <v>-7.0476393932920018</v>
      </c>
      <c r="L3">
        <v>-8.4571672719504249</v>
      </c>
      <c r="M3">
        <v>-8.205465865047131</v>
      </c>
    </row>
    <row r="4" spans="1:13" x14ac:dyDescent="0.3">
      <c r="A4">
        <v>-40</v>
      </c>
      <c r="B4" s="1">
        <v>-5.9401532029174859</v>
      </c>
      <c r="C4" s="1">
        <v>-6.4435560167243011</v>
      </c>
      <c r="D4" s="1">
        <v>-6.9972991119112748</v>
      </c>
      <c r="E4" s="1">
        <v>-6.0408337656788262</v>
      </c>
      <c r="F4" s="1">
        <v>-6.4938962981049144</v>
      </c>
      <c r="G4" s="5">
        <v>-6.1918546098208935</v>
      </c>
      <c r="H4" s="1">
        <v>-7.0979796746726151</v>
      </c>
      <c r="I4" s="5">
        <v>-5.0340281380613305E-2</v>
      </c>
      <c r="J4">
        <v>-7.8530838953823832</v>
      </c>
      <c r="K4">
        <v>-6.4435560167240737</v>
      </c>
      <c r="L4">
        <v>-7.7020630512405432</v>
      </c>
      <c r="M4">
        <v>-7.4503616443372493</v>
      </c>
    </row>
    <row r="5" spans="1:13" x14ac:dyDescent="0.3">
      <c r="A5">
        <v>-35</v>
      </c>
      <c r="B5" s="1">
        <v>-5.2857295449688309</v>
      </c>
      <c r="C5" s="1">
        <v>-5.6884517960143057</v>
      </c>
      <c r="D5" s="1">
        <v>-6.2421948912013931</v>
      </c>
      <c r="E5" s="1">
        <v>-5.3864101077302848</v>
      </c>
      <c r="F5" s="1">
        <v>-5.8898129215369863</v>
      </c>
      <c r="G5" s="5">
        <v>-5.5877712332529654</v>
      </c>
      <c r="H5" s="1">
        <v>-6.4435560167239601</v>
      </c>
      <c r="I5" s="5">
        <v>0.10068056276122661</v>
      </c>
      <c r="J5">
        <v>-6.9972991119111612</v>
      </c>
      <c r="K5">
        <v>-5.6884517960143057</v>
      </c>
      <c r="L5">
        <v>-6.8966185491500482</v>
      </c>
      <c r="M5">
        <v>-6.644917142246868</v>
      </c>
    </row>
    <row r="6" spans="1:13" x14ac:dyDescent="0.3">
      <c r="A6">
        <v>-30</v>
      </c>
      <c r="B6" s="1">
        <v>-4.6816461684010164</v>
      </c>
      <c r="C6" s="1">
        <v>-5.0340281380657643</v>
      </c>
      <c r="D6" s="1">
        <v>-5.4870906704916251</v>
      </c>
      <c r="E6" s="1">
        <v>-4.7319864497817434</v>
      </c>
      <c r="F6" s="1">
        <v>-5.1850489822078316</v>
      </c>
      <c r="G6" s="5">
        <v>-4.8326670125430837</v>
      </c>
      <c r="H6" s="1">
        <v>-5.638111514633465</v>
      </c>
      <c r="I6" s="5">
        <v>5.0340281380613305E-2</v>
      </c>
      <c r="J6">
        <v>-6.1918546098207798</v>
      </c>
      <c r="K6">
        <v>-4.9836878566850373</v>
      </c>
      <c r="L6">
        <v>-6.0911740470594395</v>
      </c>
      <c r="M6">
        <v>-5.8898129215369863</v>
      </c>
    </row>
    <row r="7" spans="1:13" x14ac:dyDescent="0.3">
      <c r="A7">
        <v>-25</v>
      </c>
      <c r="B7" s="1">
        <v>-4.077562791833202</v>
      </c>
      <c r="C7" s="1">
        <v>-4.3796044801172229</v>
      </c>
      <c r="D7" s="1">
        <v>-4.7823267311623567</v>
      </c>
      <c r="E7" s="1">
        <v>-4.178243354594656</v>
      </c>
      <c r="F7" s="1">
        <v>-4.4802850428786769</v>
      </c>
      <c r="G7" s="5">
        <v>-4.2285836359752693</v>
      </c>
      <c r="H7" s="1">
        <v>-4.83266701254297</v>
      </c>
      <c r="I7" s="5">
        <v>0</v>
      </c>
      <c r="J7">
        <v>-5.4367503891108981</v>
      </c>
      <c r="K7">
        <v>-4.2789239173559963</v>
      </c>
      <c r="L7">
        <v>-5.2857295449691719</v>
      </c>
      <c r="M7">
        <v>-5.1347087008269909</v>
      </c>
    </row>
    <row r="8" spans="1:13" x14ac:dyDescent="0.3">
      <c r="A8">
        <v>-20</v>
      </c>
      <c r="B8" s="1">
        <v>-3.3727988525039336</v>
      </c>
      <c r="C8" s="1">
        <v>-3.6245002594073412</v>
      </c>
      <c r="D8" s="1">
        <v>-4.0775627918333157</v>
      </c>
      <c r="E8" s="1">
        <v>-3.5238196966460009</v>
      </c>
      <c r="F8" s="1">
        <v>-3.8258613849301355</v>
      </c>
      <c r="G8" s="5">
        <v>-3.5741599780267279</v>
      </c>
      <c r="H8" s="1">
        <v>-4.077562791833202</v>
      </c>
      <c r="I8" s="5">
        <v>5.0340281380613305E-2</v>
      </c>
      <c r="J8">
        <v>-4.5306253242590628</v>
      </c>
      <c r="K8">
        <v>-3.5741599780267279</v>
      </c>
      <c r="L8">
        <v>-4.4802850428784495</v>
      </c>
      <c r="M8">
        <v>-4.3292641987364959</v>
      </c>
    </row>
    <row r="9" spans="1:13" x14ac:dyDescent="0.3">
      <c r="A9">
        <v>-15</v>
      </c>
      <c r="B9" s="1">
        <v>-2.6680349131747789</v>
      </c>
      <c r="C9" s="1">
        <v>-3.0707571642201401</v>
      </c>
      <c r="D9" s="1">
        <v>-3.2217780083618663</v>
      </c>
      <c r="E9" s="1">
        <v>-2.9197363200779591</v>
      </c>
      <c r="F9" s="1">
        <v>-3.1210974456008671</v>
      </c>
      <c r="G9" s="5">
        <v>-2.9700766014587998</v>
      </c>
      <c r="H9" s="1">
        <v>-3.4231391338845469</v>
      </c>
      <c r="I9" s="5">
        <v>5.0340281380613305E-2</v>
      </c>
      <c r="J9">
        <v>-3.7251808221684541</v>
      </c>
      <c r="K9">
        <v>-2.9197363200780728</v>
      </c>
      <c r="L9">
        <v>-3.6245002594073412</v>
      </c>
      <c r="M9">
        <v>-3.5741599780266142</v>
      </c>
    </row>
    <row r="10" spans="1:13" x14ac:dyDescent="0.3">
      <c r="A10">
        <v>-10</v>
      </c>
      <c r="B10" s="1">
        <v>-2.0639515366067371</v>
      </c>
      <c r="C10" s="1">
        <v>-2.4666737876523257</v>
      </c>
      <c r="D10" s="1">
        <v>-2.6176946317940519</v>
      </c>
      <c r="E10" s="1">
        <v>-2.1646320993681911</v>
      </c>
      <c r="F10" s="1">
        <v>-2.517014069032939</v>
      </c>
      <c r="G10" s="5">
        <v>-2.3156529435103721</v>
      </c>
      <c r="H10" s="1">
        <v>-2.6680349131747789</v>
      </c>
      <c r="I10" s="5">
        <v>5.0340281380613305E-2</v>
      </c>
      <c r="J10">
        <v>-3.0707571642200264</v>
      </c>
      <c r="K10">
        <v>-2.2653126621296451</v>
      </c>
      <c r="L10">
        <v>-2.8693960386974595</v>
      </c>
      <c r="M10">
        <v>-2.7687154759361192</v>
      </c>
    </row>
    <row r="11" spans="1:13" x14ac:dyDescent="0.3">
      <c r="A11">
        <v>-5</v>
      </c>
      <c r="B11" s="1">
        <v>-1.3591875972776961</v>
      </c>
      <c r="C11" s="1">
        <v>-1.711569566942444</v>
      </c>
      <c r="D11" s="1">
        <v>-1.9129306924648972</v>
      </c>
      <c r="E11" s="1">
        <v>-1.560548722800263</v>
      </c>
      <c r="F11" s="1">
        <v>-1.8122501297037843</v>
      </c>
      <c r="G11" s="5">
        <v>-1.5605487228003767</v>
      </c>
      <c r="H11" s="1">
        <v>-2.0136112552261238</v>
      </c>
      <c r="I11" s="5">
        <v>0</v>
      </c>
      <c r="J11">
        <v>-2.2653126621295314</v>
      </c>
      <c r="K11">
        <v>-1.6612292855616033</v>
      </c>
      <c r="L11">
        <v>-2.1142918179875778</v>
      </c>
      <c r="M11">
        <v>-2.0136112552263512</v>
      </c>
    </row>
    <row r="12" spans="1:13" x14ac:dyDescent="0.3">
      <c r="A12">
        <v>0</v>
      </c>
      <c r="B12" s="1">
        <v>-0.30204168828379352</v>
      </c>
      <c r="C12" s="1">
        <v>-0.52857295449689445</v>
      </c>
      <c r="D12" s="1">
        <v>-0.50340281380641727</v>
      </c>
      <c r="E12" s="1">
        <v>-0.40272225104519066</v>
      </c>
      <c r="F12" s="1">
        <v>-0.57891323587767829</v>
      </c>
      <c r="G12" s="5">
        <v>-0.47823267311628115</v>
      </c>
      <c r="H12" s="1">
        <v>-0.57891323587745092</v>
      </c>
      <c r="I12" s="5">
        <v>0</v>
      </c>
      <c r="J12">
        <v>-0.65442365794848456</v>
      </c>
      <c r="K12">
        <v>-0.42789239173555416</v>
      </c>
      <c r="L12">
        <v>-0.5789132358775646</v>
      </c>
      <c r="M12">
        <v>-0.6544236579485414</v>
      </c>
    </row>
    <row r="13" spans="1:13" x14ac:dyDescent="0.3">
      <c r="A13">
        <v>5</v>
      </c>
      <c r="B13" s="1">
        <v>0.27687154759371424</v>
      </c>
      <c r="C13" s="1">
        <v>0</v>
      </c>
      <c r="D13" s="1">
        <v>0.12585070345176064</v>
      </c>
      <c r="E13" s="1">
        <v>0.2517014069032939</v>
      </c>
      <c r="F13" s="1">
        <v>5.0340281380613305E-2</v>
      </c>
      <c r="G13" s="5">
        <v>0.1006805627613403</v>
      </c>
      <c r="H13" s="1">
        <v>2.517014069042034E-2</v>
      </c>
      <c r="I13" s="5">
        <v>5.0340281380613305E-2</v>
      </c>
      <c r="J13">
        <v>-5.0340281380613305E-2</v>
      </c>
      <c r="K13">
        <v>0.2013611255226806</v>
      </c>
      <c r="L13">
        <v>0.17619098483226026</v>
      </c>
      <c r="M13">
        <v>5.6843418860808015E-14</v>
      </c>
    </row>
    <row r="14" spans="1:13" x14ac:dyDescent="0.3">
      <c r="A14">
        <v>10</v>
      </c>
      <c r="B14" s="1">
        <v>0.83061464278097219</v>
      </c>
      <c r="C14" s="1">
        <v>0.57891323587750776</v>
      </c>
      <c r="D14" s="1">
        <v>0.7551042207098817</v>
      </c>
      <c r="E14" s="1">
        <v>0.7802743614002452</v>
      </c>
      <c r="F14" s="1">
        <v>0.57891323587733723</v>
      </c>
      <c r="G14" s="5">
        <v>0.67959379863879121</v>
      </c>
      <c r="H14" s="1">
        <v>0.67959379863901859</v>
      </c>
      <c r="I14" s="5">
        <v>0.1006805627613403</v>
      </c>
      <c r="J14">
        <v>0.62925351725834844</v>
      </c>
      <c r="K14">
        <v>0.7802743614002452</v>
      </c>
      <c r="L14">
        <v>0.8306146427808585</v>
      </c>
      <c r="M14">
        <v>0.6795937986389049</v>
      </c>
    </row>
    <row r="15" spans="1:13" x14ac:dyDescent="0.3">
      <c r="A15">
        <v>15</v>
      </c>
      <c r="B15" s="1">
        <v>1.4346980193487866</v>
      </c>
      <c r="C15" s="1">
        <v>1.1578264717550724</v>
      </c>
      <c r="D15" s="1">
        <v>1.3843577379682301</v>
      </c>
      <c r="E15" s="1">
        <v>1.359187597277753</v>
      </c>
      <c r="F15" s="1">
        <v>1.2081667531356857</v>
      </c>
      <c r="G15" s="5">
        <v>1.233336893826106</v>
      </c>
      <c r="H15" s="1">
        <v>1.3088473158971965</v>
      </c>
      <c r="I15" s="5">
        <v>7.5510422070976801E-2</v>
      </c>
      <c r="J15">
        <v>1.3591875972778666</v>
      </c>
      <c r="K15">
        <v>1.3843577379680596</v>
      </c>
      <c r="L15">
        <v>1.6108890041810469</v>
      </c>
      <c r="M15">
        <v>1.3843577379681165</v>
      </c>
    </row>
    <row r="16" spans="1:13" x14ac:dyDescent="0.3">
      <c r="A16">
        <v>20</v>
      </c>
      <c r="B16" s="1">
        <v>2.013611255226408</v>
      </c>
      <c r="C16" s="1">
        <v>1.7367397076327507</v>
      </c>
      <c r="D16" s="1">
        <v>2.0136112552264649</v>
      </c>
      <c r="E16" s="1">
        <v>1.9632709738457379</v>
      </c>
      <c r="F16" s="1">
        <v>1.7870799890131934</v>
      </c>
      <c r="G16" s="5">
        <v>1.7870799890133071</v>
      </c>
      <c r="H16" s="1">
        <v>1.9884411145361582</v>
      </c>
      <c r="I16" s="5">
        <v>5.0340281380670149E-2</v>
      </c>
      <c r="J16">
        <v>2.1142918179876347</v>
      </c>
      <c r="K16">
        <v>2.038781395916601</v>
      </c>
      <c r="L16">
        <v>2.2904828028198381</v>
      </c>
      <c r="M16">
        <v>2.038781395916601</v>
      </c>
    </row>
    <row r="17" spans="1:13" x14ac:dyDescent="0.3">
      <c r="A17">
        <v>25</v>
      </c>
      <c r="B17" s="1">
        <v>2.567354350413666</v>
      </c>
      <c r="C17" s="1">
        <v>2.3659932248908717</v>
      </c>
      <c r="D17" s="1">
        <v>2.7183751945555628</v>
      </c>
      <c r="E17" s="1">
        <v>2.5421842097232457</v>
      </c>
      <c r="F17" s="1">
        <v>2.416333506271485</v>
      </c>
      <c r="G17" s="5">
        <v>2.416333506271485</v>
      </c>
      <c r="H17" s="1">
        <v>2.567354350413666</v>
      </c>
      <c r="I17" s="5">
        <v>5.0340281380613305E-2</v>
      </c>
      <c r="J17">
        <v>2.8190557573168462</v>
      </c>
      <c r="K17">
        <v>2.5673543504135523</v>
      </c>
      <c r="L17">
        <v>3.0455870235297766</v>
      </c>
      <c r="M17">
        <v>2.642864772484586</v>
      </c>
    </row>
    <row r="18" spans="1:13" x14ac:dyDescent="0.3">
      <c r="A18">
        <v>30</v>
      </c>
      <c r="B18" s="1">
        <v>3.2217780083621506</v>
      </c>
      <c r="C18" s="1">
        <v>2.9197363200781297</v>
      </c>
      <c r="D18" s="1">
        <v>3.2972884304331274</v>
      </c>
      <c r="E18" s="1">
        <v>3.1462675862911738</v>
      </c>
      <c r="F18" s="1">
        <v>3.0455870235296061</v>
      </c>
      <c r="G18" s="5">
        <v>2.9700766014588567</v>
      </c>
      <c r="H18" s="1">
        <v>3.297288430433241</v>
      </c>
      <c r="I18" s="5">
        <v>0.10068056276128345</v>
      </c>
      <c r="J18">
        <v>3.5741599780267279</v>
      </c>
      <c r="K18">
        <v>3.1966078676716734</v>
      </c>
      <c r="L18">
        <v>3.7503509628588745</v>
      </c>
      <c r="M18">
        <v>3.2972884304330705</v>
      </c>
    </row>
    <row r="19" spans="1:13" x14ac:dyDescent="0.3">
      <c r="A19">
        <v>35</v>
      </c>
      <c r="B19" s="1">
        <v>3.8258613849300787</v>
      </c>
      <c r="C19" s="1">
        <v>3.4734794152654445</v>
      </c>
      <c r="D19" s="1">
        <v>3.9517120883817256</v>
      </c>
      <c r="E19" s="1">
        <v>3.700010681478318</v>
      </c>
      <c r="F19" s="1">
        <v>3.5741599780265574</v>
      </c>
      <c r="G19" s="5">
        <v>3.5489898373363076</v>
      </c>
      <c r="H19" s="1">
        <v>3.926541947691419</v>
      </c>
      <c r="I19" s="5">
        <v>0.10068056276128345</v>
      </c>
      <c r="J19">
        <v>4.1782433545945992</v>
      </c>
      <c r="K19">
        <v>3.7251808221687384</v>
      </c>
      <c r="L19">
        <v>4.4299447614977794</v>
      </c>
      <c r="M19">
        <v>3.9265419476913053</v>
      </c>
    </row>
    <row r="20" spans="1:13" x14ac:dyDescent="0.3">
      <c r="A20">
        <v>40</v>
      </c>
      <c r="B20" s="1">
        <v>4.3292641987366665</v>
      </c>
      <c r="C20" s="1">
        <v>4.077562791833202</v>
      </c>
      <c r="D20" s="1">
        <v>4.5306253242592334</v>
      </c>
      <c r="E20" s="1">
        <v>4.253753776665576</v>
      </c>
      <c r="F20" s="1">
        <v>4.1782433545944286</v>
      </c>
      <c r="G20" s="5">
        <v>4.0523926511428385</v>
      </c>
      <c r="H20" s="1">
        <v>4.5306253242592334</v>
      </c>
      <c r="I20" s="5">
        <v>2.5170140690306653E-2</v>
      </c>
      <c r="J20">
        <v>4.9081774346141742</v>
      </c>
      <c r="K20">
        <v>4.3292641987364391</v>
      </c>
      <c r="L20">
        <v>5.0843684194464345</v>
      </c>
      <c r="M20">
        <v>4.5809656056398467</v>
      </c>
    </row>
    <row r="21" spans="1:13" x14ac:dyDescent="0.3">
      <c r="A21">
        <v>45</v>
      </c>
      <c r="B21" s="1">
        <v>4.8578371532335041</v>
      </c>
      <c r="C21" s="1">
        <v>4.5809656056398467</v>
      </c>
      <c r="D21" s="1">
        <v>5.1850489822078885</v>
      </c>
      <c r="E21" s="1">
        <v>4.8326670125431974</v>
      </c>
      <c r="F21" s="1">
        <v>4.8074968718526065</v>
      </c>
      <c r="G21" s="5">
        <v>4.6564760277108803</v>
      </c>
      <c r="H21" s="1">
        <v>5.109538560136798</v>
      </c>
      <c r="I21" s="5">
        <v>5.0340281380670149E-2</v>
      </c>
      <c r="J21">
        <v>5.5374309518723521</v>
      </c>
      <c r="K21">
        <v>4.8830072939237539</v>
      </c>
      <c r="L21">
        <v>5.7891323587755892</v>
      </c>
      <c r="M21">
        <v>5.1598788415174681</v>
      </c>
    </row>
    <row r="22" spans="1:13" x14ac:dyDescent="0.3">
      <c r="A22">
        <v>50</v>
      </c>
      <c r="B22" s="1">
        <v>5.3864101077304554</v>
      </c>
      <c r="C22" s="1">
        <v>5.260559404278581</v>
      </c>
      <c r="D22" s="1">
        <v>5.8143024994658958</v>
      </c>
      <c r="E22" s="1">
        <v>5.411580248420762</v>
      </c>
      <c r="F22" s="1">
        <v>5.3360698263495578</v>
      </c>
      <c r="G22" s="5">
        <v>5.2102191228979677</v>
      </c>
      <c r="H22" s="1">
        <v>5.7891323587757597</v>
      </c>
      <c r="I22" s="5">
        <v>5.0340281380613305E-2</v>
      </c>
      <c r="J22">
        <v>6.2170247505113707</v>
      </c>
      <c r="K22">
        <v>5.4870906704916251</v>
      </c>
      <c r="L22">
        <v>6.4687261574144372</v>
      </c>
      <c r="M22">
        <v>5.7891323587755892</v>
      </c>
    </row>
    <row r="23" spans="1:13" x14ac:dyDescent="0.3">
      <c r="A23">
        <v>55</v>
      </c>
      <c r="B23" s="1">
        <v>6.0156636249886333</v>
      </c>
      <c r="C23" s="1">
        <v>5.7639622180852825</v>
      </c>
      <c r="D23" s="1">
        <v>6.4183858760339376</v>
      </c>
      <c r="E23" s="1">
        <v>5.9401532029176565</v>
      </c>
      <c r="F23" s="1">
        <v>5.8898129215368158</v>
      </c>
      <c r="G23" s="5">
        <v>5.7891323587755892</v>
      </c>
      <c r="H23" s="1">
        <v>6.3932157353435741</v>
      </c>
      <c r="I23" s="5">
        <v>5.0340281380613305E-2</v>
      </c>
      <c r="J23">
        <v>6.8714484084597984</v>
      </c>
      <c r="K23">
        <v>6.0660039063691329</v>
      </c>
      <c r="L23">
        <v>7.097979674672672</v>
      </c>
      <c r="M23">
        <v>6.4687261574144941</v>
      </c>
    </row>
    <row r="24" spans="1:13" x14ac:dyDescent="0.3">
      <c r="A24">
        <v>60</v>
      </c>
      <c r="B24" s="1">
        <v>6.4687261574144941</v>
      </c>
      <c r="C24" s="1">
        <v>6.2170247505111433</v>
      </c>
      <c r="D24" s="1">
        <v>6.9972991119113317</v>
      </c>
      <c r="E24" s="1">
        <v>6.4687261574145509</v>
      </c>
      <c r="F24" s="1">
        <v>6.5190664387949369</v>
      </c>
      <c r="G24" s="5">
        <v>6.2170247505111433</v>
      </c>
      <c r="H24" s="1">
        <v>6.9721289712212524</v>
      </c>
      <c r="I24" s="5">
        <v>5.0340281380613305E-2</v>
      </c>
      <c r="J24">
        <v>7.4251915036470564</v>
      </c>
      <c r="K24">
        <v>6.6952574236274813</v>
      </c>
      <c r="L24">
        <v>7.77757347331152</v>
      </c>
      <c r="M24">
        <v>7.0728095339823085</v>
      </c>
    </row>
    <row r="25" spans="1:13" x14ac:dyDescent="0.3">
      <c r="A25">
        <v>65</v>
      </c>
      <c r="B25" s="1">
        <v>7.022469252601752</v>
      </c>
      <c r="C25" s="1">
        <v>6.7204275643177311</v>
      </c>
      <c r="D25" s="1">
        <v>7.5258720664083398</v>
      </c>
      <c r="E25" s="1">
        <v>7.022469252601752</v>
      </c>
      <c r="F25" s="1">
        <v>6.9972991119112748</v>
      </c>
      <c r="G25" s="5">
        <v>6.7455977050080378</v>
      </c>
      <c r="H25" s="1">
        <v>7.50070192571809</v>
      </c>
      <c r="I25" s="5">
        <v>0.10068056276128345</v>
      </c>
      <c r="J25">
        <v>8.1047853022859613</v>
      </c>
      <c r="K25">
        <v>7.1986602374339554</v>
      </c>
      <c r="L25">
        <v>8.3816568498793913</v>
      </c>
      <c r="M25">
        <v>7.6768929105502934</v>
      </c>
    </row>
    <row r="26" spans="1:13" x14ac:dyDescent="0.3">
      <c r="A26">
        <v>70</v>
      </c>
      <c r="B26" s="1">
        <v>7.4755317850277265</v>
      </c>
      <c r="C26" s="1">
        <v>7.1986602374339554</v>
      </c>
      <c r="D26" s="1">
        <v>8.1299554429762679</v>
      </c>
      <c r="E26" s="1">
        <v>7.5258720664083967</v>
      </c>
      <c r="F26" s="1">
        <v>7.5762123477888395</v>
      </c>
      <c r="G26" s="5">
        <v>7.2993408001952957</v>
      </c>
      <c r="H26" s="1">
        <v>8.1047853022859613</v>
      </c>
      <c r="I26" s="5">
        <v>5.0340281380613305E-2</v>
      </c>
      <c r="J26">
        <v>8.7340388195441392</v>
      </c>
      <c r="K26">
        <v>7.8027436140018835</v>
      </c>
      <c r="L26">
        <v>8.9605700857569559</v>
      </c>
      <c r="M26">
        <v>8.2054658650471879</v>
      </c>
    </row>
    <row r="27" spans="1:13" x14ac:dyDescent="0.3">
      <c r="A27">
        <v>75</v>
      </c>
      <c r="B27" s="1">
        <v>8.0292748802149845</v>
      </c>
      <c r="C27" s="1">
        <v>7.8027436140018835</v>
      </c>
      <c r="D27" s="1">
        <v>8.6081881160925491</v>
      </c>
      <c r="E27" s="1">
        <v>8.054445020905348</v>
      </c>
      <c r="F27" s="1">
        <v>8.1551255836663472</v>
      </c>
      <c r="G27" s="5">
        <v>7.7775734733115769</v>
      </c>
      <c r="H27" s="1">
        <v>8.7088686788538894</v>
      </c>
      <c r="I27" s="5">
        <v>7.5510422070976801E-2</v>
      </c>
      <c r="J27">
        <v>9.3129520554217038</v>
      </c>
      <c r="K27">
        <v>8.3061464278084145</v>
      </c>
      <c r="L27">
        <v>9.5898236030152475</v>
      </c>
      <c r="M27">
        <v>8.8347193823053658</v>
      </c>
    </row>
    <row r="28" spans="1:13" x14ac:dyDescent="0.3">
      <c r="A28">
        <v>80</v>
      </c>
      <c r="B28" s="1">
        <v>8.5578478347118789</v>
      </c>
      <c r="C28" s="1">
        <v>8.205465865047131</v>
      </c>
      <c r="D28" s="1">
        <v>9.2122714926604203</v>
      </c>
      <c r="E28" s="1">
        <v>8.4571672719505386</v>
      </c>
      <c r="F28" s="1">
        <v>8.6081881160922649</v>
      </c>
      <c r="G28" s="5">
        <v>8.2809762871181647</v>
      </c>
      <c r="H28" s="1">
        <v>9.161931211279807</v>
      </c>
      <c r="I28" s="5">
        <v>5.0340281380613305E-2</v>
      </c>
      <c r="J28">
        <v>9.9422055726799385</v>
      </c>
      <c r="K28">
        <v>8.8095492416150591</v>
      </c>
      <c r="L28">
        <v>10.143566698202392</v>
      </c>
      <c r="M28">
        <v>9.3632923368022603</v>
      </c>
    </row>
    <row r="29" spans="1:13" x14ac:dyDescent="0.3">
      <c r="A29">
        <v>85</v>
      </c>
      <c r="B29" s="1">
        <v>9.0360805078281032</v>
      </c>
      <c r="C29" s="1">
        <v>8.759208960234389</v>
      </c>
      <c r="D29" s="1">
        <v>9.7660145878476214</v>
      </c>
      <c r="E29" s="1">
        <v>9.0360805078279895</v>
      </c>
      <c r="F29" s="1">
        <v>9.0864207892084892</v>
      </c>
      <c r="G29" s="5">
        <v>8.7592089602344458</v>
      </c>
      <c r="H29" s="1">
        <v>9.8163548692283484</v>
      </c>
      <c r="I29" s="5">
        <v>7.5510422070919958E-2</v>
      </c>
      <c r="J29">
        <v>10.49594866786714</v>
      </c>
      <c r="K29">
        <v>9.3129520554215333</v>
      </c>
      <c r="L29">
        <v>10.672139652699229</v>
      </c>
      <c r="M29">
        <v>9.8666951506087912</v>
      </c>
    </row>
    <row r="30" spans="1:13" x14ac:dyDescent="0.3">
      <c r="A30">
        <v>90</v>
      </c>
      <c r="B30" s="1">
        <v>9.5143131809443275</v>
      </c>
      <c r="C30" s="1">
        <v>9.2122714926602498</v>
      </c>
      <c r="D30" s="1">
        <v>10.269417401654152</v>
      </c>
      <c r="E30" s="1">
        <v>9.5143131809442707</v>
      </c>
      <c r="F30" s="1">
        <v>9.589823603015077</v>
      </c>
      <c r="G30" s="5">
        <v>9.18710135197</v>
      </c>
      <c r="H30" s="1">
        <v>10.319757683034823</v>
      </c>
      <c r="I30" s="5">
        <v>7.5510422070919958E-2</v>
      </c>
      <c r="J30">
        <v>11.024521622363977</v>
      </c>
      <c r="K30">
        <v>9.7660145878475078</v>
      </c>
      <c r="L30">
        <v>11.225882747886601</v>
      </c>
      <c r="M30">
        <v>10.370097964415379</v>
      </c>
    </row>
    <row r="31" spans="1:13" x14ac:dyDescent="0.3">
      <c r="A31">
        <v>95</v>
      </c>
      <c r="B31" s="1">
        <v>9.917035431989575</v>
      </c>
      <c r="C31" s="1">
        <v>9.690504165776531</v>
      </c>
      <c r="D31" s="1">
        <v>10.747650074770377</v>
      </c>
      <c r="E31" s="1">
        <v>9.9422055726798249</v>
      </c>
      <c r="F31" s="1">
        <v>10.042886135440938</v>
      </c>
      <c r="G31" s="5">
        <v>9.640163884395804</v>
      </c>
      <c r="H31" s="1">
        <v>10.848330637531774</v>
      </c>
      <c r="I31" s="5">
        <v>2.5170140690363496E-2</v>
      </c>
      <c r="J31">
        <v>11.603434858241656</v>
      </c>
      <c r="K31">
        <v>10.244247260963846</v>
      </c>
      <c r="L31">
        <v>11.779625843073859</v>
      </c>
      <c r="M31">
        <v>10.923841059602637</v>
      </c>
    </row>
    <row r="32" spans="1:13" x14ac:dyDescent="0.3">
      <c r="A32">
        <v>100</v>
      </c>
      <c r="B32" s="1">
        <v>10.420438245796163</v>
      </c>
      <c r="C32" s="1">
        <v>10.219077120273596</v>
      </c>
      <c r="D32" s="1">
        <v>11.301393169957635</v>
      </c>
      <c r="E32" s="1">
        <v>10.370097964415436</v>
      </c>
      <c r="F32" s="1">
        <v>10.521118808557276</v>
      </c>
      <c r="G32" s="5">
        <v>10.118396557512028</v>
      </c>
      <c r="H32" s="1">
        <v>11.376903592028725</v>
      </c>
      <c r="I32" s="5">
        <v>7.5510422070976801E-2</v>
      </c>
      <c r="J32">
        <v>12.056497390667516</v>
      </c>
      <c r="K32">
        <v>10.672139652699343</v>
      </c>
      <c r="L32">
        <v>12.333368938261003</v>
      </c>
      <c r="M32">
        <v>11.477584154789895</v>
      </c>
    </row>
    <row r="33" spans="1:13" x14ac:dyDescent="0.3">
      <c r="A33">
        <v>105</v>
      </c>
      <c r="B33" s="1">
        <v>10.848330637531717</v>
      </c>
      <c r="C33" s="1">
        <v>10.646969512009093</v>
      </c>
      <c r="D33" s="1">
        <v>11.704115421002882</v>
      </c>
      <c r="E33" s="1">
        <v>10.79799035615099</v>
      </c>
      <c r="F33" s="1">
        <v>10.9993514816735</v>
      </c>
      <c r="G33" s="5">
        <v>10.571459089938116</v>
      </c>
      <c r="H33" s="1">
        <v>11.804795983764222</v>
      </c>
      <c r="I33" s="5">
        <v>2.5170140690306653E-2</v>
      </c>
      <c r="J33">
        <v>12.559900204474104</v>
      </c>
      <c r="K33">
        <v>11.175542466505874</v>
      </c>
      <c r="L33">
        <v>12.761261329996614</v>
      </c>
      <c r="M33">
        <v>11.955816827906233</v>
      </c>
    </row>
    <row r="34" spans="1:13" x14ac:dyDescent="0.3">
      <c r="A34">
        <v>110</v>
      </c>
      <c r="B34" s="1">
        <v>11.276223029267271</v>
      </c>
      <c r="C34" s="1">
        <v>11.049691763054341</v>
      </c>
      <c r="D34" s="1">
        <v>12.182348094119106</v>
      </c>
      <c r="E34" s="1">
        <v>11.276223029267271</v>
      </c>
      <c r="F34" s="1">
        <v>11.452414014099418</v>
      </c>
      <c r="G34" s="5">
        <v>10.923841059602751</v>
      </c>
      <c r="H34" s="1">
        <v>12.30819879757081</v>
      </c>
      <c r="I34" s="5">
        <v>5.0340281380613305E-2</v>
      </c>
      <c r="J34">
        <v>13.038132877590385</v>
      </c>
      <c r="K34">
        <v>11.628604998931792</v>
      </c>
      <c r="L34">
        <v>13.289834284493509</v>
      </c>
      <c r="M34">
        <v>12.434049501022457</v>
      </c>
    </row>
    <row r="35" spans="1:13" x14ac:dyDescent="0.3">
      <c r="A35">
        <v>115</v>
      </c>
      <c r="B35" s="1">
        <v>11.678945280312632</v>
      </c>
      <c r="C35" s="1">
        <v>11.502754295480145</v>
      </c>
      <c r="D35" s="1">
        <v>12.635410626545138</v>
      </c>
      <c r="E35" s="1">
        <v>11.704115421002939</v>
      </c>
      <c r="F35" s="1">
        <v>11.905476546525392</v>
      </c>
      <c r="G35" s="5">
        <v>11.376903592028441</v>
      </c>
      <c r="H35" s="1">
        <v>12.710921048616058</v>
      </c>
      <c r="I35" s="5">
        <v>5.0340281380613305E-2</v>
      </c>
      <c r="J35">
        <v>13.491195410016246</v>
      </c>
      <c r="K35">
        <v>12.081667531357766</v>
      </c>
      <c r="L35">
        <v>13.76806695760979</v>
      </c>
      <c r="M35">
        <v>12.861941892757955</v>
      </c>
    </row>
    <row r="36" spans="1:13" x14ac:dyDescent="0.3">
      <c r="A36">
        <v>120</v>
      </c>
      <c r="B36" s="1">
        <v>12.08166753135788</v>
      </c>
      <c r="C36" s="1">
        <v>11.930646687215813</v>
      </c>
      <c r="D36" s="1">
        <v>13.038132877590328</v>
      </c>
      <c r="E36" s="1">
        <v>12.031327249977153</v>
      </c>
      <c r="F36" s="1">
        <v>12.333368938260946</v>
      </c>
      <c r="G36" s="5">
        <v>11.729285561693132</v>
      </c>
      <c r="H36" s="1">
        <v>13.239494003113009</v>
      </c>
      <c r="I36" s="5">
        <v>0</v>
      </c>
      <c r="J36">
        <v>13.944257942442164</v>
      </c>
      <c r="K36">
        <v>12.4340495010224</v>
      </c>
      <c r="L36">
        <v>14.145619067964617</v>
      </c>
      <c r="M36">
        <v>13.340174565874236</v>
      </c>
    </row>
    <row r="38" spans="1:13" x14ac:dyDescent="0.3">
      <c r="A38" t="s">
        <v>24</v>
      </c>
      <c r="B38">
        <f>MIN(B2:B36)</f>
        <v>-7.2490005188144551</v>
      </c>
      <c r="C38">
        <f t="shared" ref="C38:L38" si="0">MIN(C2:C36)</f>
        <v>-7.5510422070985896</v>
      </c>
      <c r="D38">
        <f t="shared" si="0"/>
        <v>-8.4571672719505386</v>
      </c>
      <c r="E38">
        <f t="shared" si="0"/>
        <v>-7.2490005188144551</v>
      </c>
      <c r="F38">
        <f t="shared" si="0"/>
        <v>-7.8530838953827242</v>
      </c>
      <c r="G38">
        <f t="shared" si="0"/>
        <v>-7.450361644337363</v>
      </c>
      <c r="H38">
        <f t="shared" si="0"/>
        <v>-8.5578478347115379</v>
      </c>
      <c r="I38">
        <f t="shared" si="0"/>
        <v>-5.0340281380613305E-2</v>
      </c>
      <c r="J38">
        <f t="shared" si="0"/>
        <v>-9.4639728995634869</v>
      </c>
      <c r="K38">
        <f t="shared" si="0"/>
        <v>-7.6517227698600436</v>
      </c>
      <c r="L38">
        <f t="shared" si="0"/>
        <v>-9.2626117740410336</v>
      </c>
      <c r="M38">
        <f>MIN(M2:M36)</f>
        <v>-8.9605700857568991</v>
      </c>
    </row>
    <row r="39" spans="1:13" x14ac:dyDescent="0.3">
      <c r="A39" t="s">
        <v>25</v>
      </c>
      <c r="B39">
        <f>MAX(B2:B36)</f>
        <v>12.08166753135788</v>
      </c>
      <c r="C39">
        <f t="shared" ref="C39:M39" si="1">MAX(C2:C36)</f>
        <v>11.930646687215813</v>
      </c>
      <c r="D39">
        <f t="shared" si="1"/>
        <v>13.038132877590328</v>
      </c>
      <c r="E39">
        <f t="shared" si="1"/>
        <v>12.031327249977153</v>
      </c>
      <c r="F39">
        <f t="shared" si="1"/>
        <v>12.333368938260946</v>
      </c>
      <c r="G39">
        <f t="shared" si="1"/>
        <v>11.729285561693132</v>
      </c>
      <c r="H39">
        <f t="shared" si="1"/>
        <v>13.239494003113009</v>
      </c>
      <c r="I39">
        <f t="shared" si="1"/>
        <v>0.1006805627613403</v>
      </c>
      <c r="J39">
        <f t="shared" si="1"/>
        <v>13.944257942442164</v>
      </c>
      <c r="K39">
        <f t="shared" si="1"/>
        <v>12.4340495010224</v>
      </c>
      <c r="L39">
        <f t="shared" si="1"/>
        <v>14.145619067964617</v>
      </c>
      <c r="M39">
        <f t="shared" si="1"/>
        <v>13.340174565874236</v>
      </c>
    </row>
    <row r="40" spans="1:13" x14ac:dyDescent="0.3">
      <c r="A40" t="s">
        <v>33</v>
      </c>
      <c r="B40">
        <f>B39-B38</f>
        <v>19.330668050172335</v>
      </c>
      <c r="C40">
        <f t="shared" ref="C40:M40" si="2">C39-C38</f>
        <v>19.481688894314402</v>
      </c>
      <c r="D40">
        <f t="shared" si="2"/>
        <v>21.495300149540867</v>
      </c>
      <c r="E40">
        <f t="shared" si="2"/>
        <v>19.280327768791608</v>
      </c>
      <c r="F40">
        <f t="shared" si="2"/>
        <v>20.186452833643671</v>
      </c>
      <c r="G40">
        <f t="shared" si="2"/>
        <v>19.179647206030495</v>
      </c>
      <c r="H40">
        <f t="shared" si="2"/>
        <v>21.797341837824547</v>
      </c>
      <c r="I40">
        <f t="shared" si="2"/>
        <v>0.1510208441419536</v>
      </c>
      <c r="J40">
        <f t="shared" si="2"/>
        <v>23.408230842005651</v>
      </c>
      <c r="K40">
        <f t="shared" si="2"/>
        <v>20.085772270882444</v>
      </c>
      <c r="L40">
        <f t="shared" si="2"/>
        <v>23.408230842005651</v>
      </c>
      <c r="M40">
        <f t="shared" si="2"/>
        <v>22.300744651631135</v>
      </c>
    </row>
    <row r="41" spans="1:13" ht="15" thickBot="1" x14ac:dyDescent="0.35"/>
    <row r="42" spans="1:13" x14ac:dyDescent="0.3">
      <c r="A42" s="11" t="s">
        <v>38</v>
      </c>
      <c r="B42" s="12">
        <f>AVERAGE(B40:F40,H40,J40:M40)</f>
        <v>21.077475814081232</v>
      </c>
    </row>
    <row r="43" spans="1:13" ht="15" thickBot="1" x14ac:dyDescent="0.35">
      <c r="A43" s="13" t="s">
        <v>26</v>
      </c>
      <c r="B43" s="14">
        <f>_xlfn.STDEV.P(B40:F40,H40,J40:M40)</f>
        <v>1.5381489245210749</v>
      </c>
    </row>
  </sheetData>
  <hyperlinks>
    <hyperlink ref="A40" r:id="rId1" display="Hub@170Vpp" xr:uid="{DFAC3C12-3E6B-4E06-9238-6E0E76212BA3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99D8-A550-4B03-943C-2640B27A8246}">
  <dimension ref="A1:C16"/>
  <sheetViews>
    <sheetView workbookViewId="0"/>
  </sheetViews>
  <sheetFormatPr baseColWidth="10" defaultRowHeight="14.4" x14ac:dyDescent="0.3"/>
  <cols>
    <col min="1" max="1" width="22" bestFit="1" customWidth="1"/>
    <col min="2" max="2" width="21.33203125" bestFit="1" customWidth="1"/>
    <col min="3" max="4" width="15.33203125" bestFit="1" customWidth="1"/>
  </cols>
  <sheetData>
    <row r="1" spans="1:3" x14ac:dyDescent="0.3">
      <c r="A1" s="15" t="s">
        <v>40</v>
      </c>
      <c r="B1" s="2" t="s">
        <v>41</v>
      </c>
      <c r="C1" s="2" t="s">
        <v>42</v>
      </c>
    </row>
    <row r="2" spans="1:3" x14ac:dyDescent="0.3">
      <c r="A2" s="3" t="s">
        <v>0</v>
      </c>
      <c r="B2">
        <v>-11.05604843044776</v>
      </c>
      <c r="C2">
        <v>11.972170764034299</v>
      </c>
    </row>
    <row r="3" spans="1:3" x14ac:dyDescent="0.3">
      <c r="A3" s="3" t="s">
        <v>1</v>
      </c>
      <c r="B3">
        <v>-10.43880141011752</v>
      </c>
      <c r="C3">
        <v>11.11080531073312</v>
      </c>
    </row>
    <row r="4" spans="1:3" x14ac:dyDescent="0.3">
      <c r="A4" s="3" t="s">
        <v>2</v>
      </c>
      <c r="B4">
        <v>-12.021822666244599</v>
      </c>
      <c r="C4">
        <v>12.67999004574256</v>
      </c>
    </row>
    <row r="5" spans="1:3" x14ac:dyDescent="0.3">
      <c r="A5" s="3" t="s">
        <v>3</v>
      </c>
      <c r="B5">
        <v>-11.079081289825101</v>
      </c>
      <c r="C5">
        <v>11.89385717487454</v>
      </c>
    </row>
    <row r="6" spans="1:3" x14ac:dyDescent="0.3">
      <c r="A6" s="3" t="s">
        <v>4</v>
      </c>
      <c r="B6">
        <v>-11.4107096502155</v>
      </c>
      <c r="C6">
        <v>12.136444440866198</v>
      </c>
    </row>
    <row r="7" spans="1:3" x14ac:dyDescent="0.3">
      <c r="A7" s="6" t="s">
        <v>5</v>
      </c>
      <c r="B7" s="7">
        <v>-10.538607355291319</v>
      </c>
      <c r="C7" s="7">
        <v>11.245902787502521</v>
      </c>
    </row>
    <row r="8" spans="1:3" x14ac:dyDescent="0.3">
      <c r="A8" s="3" t="s">
        <v>6</v>
      </c>
      <c r="B8">
        <v>-11.975756947489918</v>
      </c>
      <c r="C8">
        <v>12.673856041441422</v>
      </c>
    </row>
    <row r="9" spans="1:3" x14ac:dyDescent="0.3">
      <c r="A9" s="6" t="s">
        <v>7</v>
      </c>
      <c r="B9" s="7">
        <v>-11.260244485349181</v>
      </c>
      <c r="C9" s="7">
        <v>11.500786071248521</v>
      </c>
    </row>
    <row r="10" spans="1:3" x14ac:dyDescent="0.3">
      <c r="A10" s="3" t="s">
        <v>8</v>
      </c>
      <c r="B10">
        <v>-13.2916175748847</v>
      </c>
      <c r="C10">
        <v>14.02655804017912</v>
      </c>
    </row>
    <row r="11" spans="1:3" x14ac:dyDescent="0.3">
      <c r="A11" s="3" t="s">
        <v>9</v>
      </c>
      <c r="B11">
        <v>-11.733169681498259</v>
      </c>
      <c r="C11">
        <v>12.34066850491968</v>
      </c>
    </row>
    <row r="12" spans="1:3" x14ac:dyDescent="0.3">
      <c r="A12" s="3" t="s">
        <v>10</v>
      </c>
      <c r="B12">
        <v>-12.262878765256978</v>
      </c>
      <c r="C12">
        <v>13.166733090241241</v>
      </c>
    </row>
    <row r="13" spans="1:3" x14ac:dyDescent="0.3">
      <c r="A13" s="3" t="s">
        <v>11</v>
      </c>
      <c r="B13">
        <v>-12.397985578410401</v>
      </c>
      <c r="C13">
        <v>13.151365402144322</v>
      </c>
    </row>
    <row r="15" spans="1:3" x14ac:dyDescent="0.3">
      <c r="A15" t="s">
        <v>38</v>
      </c>
      <c r="B15">
        <f>AVERAGE(B2:B6,B8,B10:B13)</f>
        <v>-11.766787199439072</v>
      </c>
      <c r="C15">
        <f>AVERAGE(C2:C6,C8,C10:C13)</f>
        <v>12.515244881517649</v>
      </c>
    </row>
    <row r="16" spans="1:3" x14ac:dyDescent="0.3">
      <c r="A16" t="s">
        <v>39</v>
      </c>
      <c r="B16">
        <f>_xlfn.STDEV.P(B2:B6,B8,B10:B13)</f>
        <v>0.77122590628046939</v>
      </c>
      <c r="C16">
        <f>_xlfn.STDEV.P(C2:C6,C8,C10:C13)</f>
        <v>0.77413961968989387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2EDD-2548-417B-9756-2504D26BF00E}">
  <dimension ref="A1:B16"/>
  <sheetViews>
    <sheetView workbookViewId="0"/>
  </sheetViews>
  <sheetFormatPr baseColWidth="10" defaultRowHeight="14.4" x14ac:dyDescent="0.3"/>
  <cols>
    <col min="1" max="1" width="23" bestFit="1" customWidth="1"/>
    <col min="2" max="2" width="22.33203125" bestFit="1" customWidth="1"/>
  </cols>
  <sheetData>
    <row r="1" spans="1:2" x14ac:dyDescent="0.3">
      <c r="A1" s="15" t="s">
        <v>35</v>
      </c>
      <c r="B1" s="2" t="s">
        <v>36</v>
      </c>
    </row>
    <row r="2" spans="1:2" x14ac:dyDescent="0.3">
      <c r="A2" s="3" t="s">
        <v>0</v>
      </c>
      <c r="B2">
        <v>5.9</v>
      </c>
    </row>
    <row r="3" spans="1:2" x14ac:dyDescent="0.3">
      <c r="A3" s="3" t="s">
        <v>1</v>
      </c>
      <c r="B3">
        <v>5.9</v>
      </c>
    </row>
    <row r="4" spans="1:2" x14ac:dyDescent="0.3">
      <c r="A4" s="3" t="s">
        <v>2</v>
      </c>
      <c r="B4">
        <v>6.6</v>
      </c>
    </row>
    <row r="5" spans="1:2" x14ac:dyDescent="0.3">
      <c r="A5" s="3" t="s">
        <v>3</v>
      </c>
      <c r="B5">
        <v>6.2</v>
      </c>
    </row>
    <row r="6" spans="1:2" x14ac:dyDescent="0.3">
      <c r="A6" s="3" t="s">
        <v>4</v>
      </c>
      <c r="B6">
        <v>6.2</v>
      </c>
    </row>
    <row r="7" spans="1:2" x14ac:dyDescent="0.3">
      <c r="A7" s="6" t="s">
        <v>5</v>
      </c>
      <c r="B7" s="7">
        <v>5.2</v>
      </c>
    </row>
    <row r="8" spans="1:2" x14ac:dyDescent="0.3">
      <c r="A8" s="3" t="s">
        <v>6</v>
      </c>
      <c r="B8">
        <v>6.8</v>
      </c>
    </row>
    <row r="9" spans="1:2" x14ac:dyDescent="0.3">
      <c r="A9" s="6" t="s">
        <v>7</v>
      </c>
      <c r="B9" s="7">
        <v>5.6</v>
      </c>
    </row>
    <row r="10" spans="1:2" x14ac:dyDescent="0.3">
      <c r="A10" s="3" t="s">
        <v>8</v>
      </c>
      <c r="B10">
        <v>7.5</v>
      </c>
    </row>
    <row r="11" spans="1:2" x14ac:dyDescent="0.3">
      <c r="A11" s="3" t="s">
        <v>9</v>
      </c>
      <c r="B11">
        <v>6.2</v>
      </c>
    </row>
    <row r="12" spans="1:2" x14ac:dyDescent="0.3">
      <c r="A12" s="3" t="s">
        <v>10</v>
      </c>
      <c r="B12">
        <v>7.3</v>
      </c>
    </row>
    <row r="13" spans="1:2" x14ac:dyDescent="0.3">
      <c r="A13" s="3" t="s">
        <v>11</v>
      </c>
      <c r="B13">
        <v>6.6</v>
      </c>
    </row>
    <row r="15" spans="1:2" x14ac:dyDescent="0.3">
      <c r="A15" t="s">
        <v>38</v>
      </c>
      <c r="B15">
        <f>AVERAGE(B2:B13)</f>
        <v>6.333333333333333</v>
      </c>
    </row>
    <row r="16" spans="1:2" x14ac:dyDescent="0.3">
      <c r="A16" t="s">
        <v>39</v>
      </c>
      <c r="B16">
        <f>_xlfn.STDEV.P(B2:B13)</f>
        <v>0.63944420310836314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95BF-6903-4923-9A87-91EB7AB4BECE}">
  <dimension ref="A1:K18"/>
  <sheetViews>
    <sheetView tabSelected="1" topLeftCell="D1" workbookViewId="0">
      <selection activeCell="F4" sqref="F4"/>
    </sheetView>
  </sheetViews>
  <sheetFormatPr baseColWidth="10" defaultRowHeight="14.4" x14ac:dyDescent="0.3"/>
  <cols>
    <col min="1" max="1" width="25.109375" customWidth="1"/>
    <col min="2" max="2" width="22.33203125" customWidth="1"/>
    <col min="3" max="4" width="23.33203125" customWidth="1"/>
    <col min="5" max="5" width="23.33203125" style="8" customWidth="1"/>
    <col min="6" max="6" width="23.33203125" customWidth="1"/>
    <col min="7" max="7" width="25.6640625" bestFit="1" customWidth="1"/>
    <col min="8" max="9" width="26.6640625" bestFit="1" customWidth="1"/>
    <col min="11" max="11" width="21.109375" bestFit="1" customWidth="1"/>
  </cols>
  <sheetData>
    <row r="1" spans="1:11" x14ac:dyDescent="0.3">
      <c r="A1" s="15" t="s">
        <v>37</v>
      </c>
      <c r="B1" s="2" t="s">
        <v>27</v>
      </c>
      <c r="C1" s="2" t="s">
        <v>28</v>
      </c>
      <c r="D1" s="2" t="s">
        <v>29</v>
      </c>
      <c r="E1" s="9"/>
      <c r="F1" s="15" t="s">
        <v>37</v>
      </c>
      <c r="G1" s="2" t="s">
        <v>30</v>
      </c>
      <c r="H1" s="2" t="s">
        <v>31</v>
      </c>
      <c r="I1" s="2" t="s">
        <v>32</v>
      </c>
      <c r="K1" s="2" t="s">
        <v>72</v>
      </c>
    </row>
    <row r="2" spans="1:11" x14ac:dyDescent="0.3">
      <c r="A2" s="3" t="s">
        <v>0</v>
      </c>
      <c r="F2" s="3" t="s">
        <v>0</v>
      </c>
      <c r="G2">
        <f>B2*1.002961</f>
        <v>0</v>
      </c>
      <c r="H2">
        <f t="shared" ref="H2:I13" si="0">C2*1.002961</f>
        <v>0</v>
      </c>
      <c r="I2">
        <f t="shared" si="0"/>
        <v>0</v>
      </c>
      <c r="K2">
        <f>G2/15</f>
        <v>0</v>
      </c>
    </row>
    <row r="3" spans="1:11" x14ac:dyDescent="0.3">
      <c r="A3" s="3" t="s">
        <v>1</v>
      </c>
      <c r="B3">
        <v>3.9</v>
      </c>
      <c r="C3">
        <v>2.4</v>
      </c>
      <c r="D3">
        <v>0.6</v>
      </c>
      <c r="F3" s="3" t="s">
        <v>1</v>
      </c>
      <c r="G3">
        <f t="shared" ref="G3:G13" si="1">B3*1.002961</f>
        <v>3.9115479</v>
      </c>
      <c r="H3">
        <f t="shared" si="0"/>
        <v>2.4071064</v>
      </c>
      <c r="I3">
        <f t="shared" si="0"/>
        <v>0.60177659999999999</v>
      </c>
      <c r="K3">
        <f t="shared" ref="K3:K13" si="2">G3/15</f>
        <v>0.26076986000000002</v>
      </c>
    </row>
    <row r="4" spans="1:11" x14ac:dyDescent="0.3">
      <c r="A4" s="3" t="s">
        <v>2</v>
      </c>
      <c r="B4">
        <v>4.5</v>
      </c>
      <c r="C4">
        <v>2.6</v>
      </c>
      <c r="D4">
        <v>1</v>
      </c>
      <c r="F4" s="3" t="s">
        <v>2</v>
      </c>
      <c r="G4">
        <f t="shared" si="1"/>
        <v>4.5133244999999995</v>
      </c>
      <c r="H4">
        <f t="shared" si="0"/>
        <v>2.6076986</v>
      </c>
      <c r="I4">
        <f t="shared" si="0"/>
        <v>1.002961</v>
      </c>
      <c r="K4">
        <f t="shared" si="2"/>
        <v>0.30088829999999994</v>
      </c>
    </row>
    <row r="5" spans="1:11" x14ac:dyDescent="0.3">
      <c r="A5" s="3" t="s">
        <v>3</v>
      </c>
      <c r="B5">
        <v>4.0999999999999996</v>
      </c>
      <c r="C5">
        <v>2.4</v>
      </c>
      <c r="D5">
        <v>0.9</v>
      </c>
      <c r="F5" s="3" t="s">
        <v>3</v>
      </c>
      <c r="G5">
        <f t="shared" si="1"/>
        <v>4.1121400999999995</v>
      </c>
      <c r="H5">
        <f t="shared" si="0"/>
        <v>2.4071064</v>
      </c>
      <c r="I5">
        <f t="shared" si="0"/>
        <v>0.90266489999999999</v>
      </c>
      <c r="K5">
        <f t="shared" si="2"/>
        <v>0.27414267333333331</v>
      </c>
    </row>
    <row r="6" spans="1:11" x14ac:dyDescent="0.3">
      <c r="A6" s="3" t="s">
        <v>4</v>
      </c>
      <c r="B6">
        <v>4.3</v>
      </c>
      <c r="C6">
        <v>2.7</v>
      </c>
      <c r="D6">
        <v>1.2</v>
      </c>
      <c r="F6" s="3" t="s">
        <v>4</v>
      </c>
      <c r="G6">
        <f t="shared" si="1"/>
        <v>4.3127322999999995</v>
      </c>
      <c r="H6">
        <f t="shared" si="0"/>
        <v>2.7079947</v>
      </c>
      <c r="I6">
        <f t="shared" si="0"/>
        <v>1.2035532</v>
      </c>
      <c r="K6">
        <f t="shared" si="2"/>
        <v>0.28751548666666665</v>
      </c>
    </row>
    <row r="7" spans="1:11" x14ac:dyDescent="0.3">
      <c r="A7" s="6" t="s">
        <v>5</v>
      </c>
      <c r="B7" s="7">
        <v>3.8</v>
      </c>
      <c r="C7" s="7">
        <v>0</v>
      </c>
      <c r="D7" s="7">
        <v>0</v>
      </c>
      <c r="F7" s="6" t="s">
        <v>5</v>
      </c>
      <c r="G7" s="7">
        <f t="shared" si="1"/>
        <v>3.8112518</v>
      </c>
      <c r="H7" s="7">
        <f t="shared" si="0"/>
        <v>0</v>
      </c>
      <c r="I7" s="7">
        <f t="shared" si="0"/>
        <v>0</v>
      </c>
      <c r="K7">
        <f t="shared" si="2"/>
        <v>0.25408345333333332</v>
      </c>
    </row>
    <row r="8" spans="1:11" x14ac:dyDescent="0.3">
      <c r="A8" s="3" t="s">
        <v>6</v>
      </c>
      <c r="B8">
        <v>4.5</v>
      </c>
      <c r="C8">
        <v>2.8</v>
      </c>
      <c r="D8">
        <v>1.1000000000000001</v>
      </c>
      <c r="F8" s="3" t="s">
        <v>6</v>
      </c>
      <c r="G8">
        <f t="shared" si="1"/>
        <v>4.5133244999999995</v>
      </c>
      <c r="H8">
        <f t="shared" si="0"/>
        <v>2.8082908</v>
      </c>
      <c r="I8">
        <f t="shared" si="0"/>
        <v>1.1032571</v>
      </c>
      <c r="K8">
        <f t="shared" si="2"/>
        <v>0.30088829999999994</v>
      </c>
    </row>
    <row r="9" spans="1:11" x14ac:dyDescent="0.3">
      <c r="A9" s="6" t="s">
        <v>7</v>
      </c>
      <c r="B9" s="7">
        <v>4</v>
      </c>
      <c r="C9" s="7">
        <v>2.1</v>
      </c>
      <c r="D9" s="7">
        <v>0</v>
      </c>
      <c r="F9" s="6" t="s">
        <v>7</v>
      </c>
      <c r="G9" s="7">
        <f t="shared" si="1"/>
        <v>4.011844</v>
      </c>
      <c r="H9" s="7">
        <f t="shared" si="0"/>
        <v>2.1062181</v>
      </c>
      <c r="I9" s="7">
        <f t="shared" si="0"/>
        <v>0</v>
      </c>
      <c r="K9">
        <f t="shared" si="2"/>
        <v>0.26745626666666666</v>
      </c>
    </row>
    <row r="10" spans="1:11" x14ac:dyDescent="0.3">
      <c r="A10" s="3" t="s">
        <v>8</v>
      </c>
      <c r="B10">
        <v>5</v>
      </c>
      <c r="C10">
        <v>3.3</v>
      </c>
      <c r="D10">
        <v>1.6</v>
      </c>
      <c r="F10" s="3" t="s">
        <v>8</v>
      </c>
      <c r="G10">
        <f t="shared" si="1"/>
        <v>5.014805</v>
      </c>
      <c r="H10">
        <f t="shared" si="0"/>
        <v>3.3097713</v>
      </c>
      <c r="I10">
        <f t="shared" si="0"/>
        <v>1.6047376</v>
      </c>
      <c r="K10">
        <f t="shared" si="2"/>
        <v>0.33432033333333333</v>
      </c>
    </row>
    <row r="11" spans="1:11" x14ac:dyDescent="0.3">
      <c r="A11" s="3" t="s">
        <v>9</v>
      </c>
      <c r="B11">
        <v>4.0999999999999996</v>
      </c>
      <c r="C11">
        <v>2.2999999999999998</v>
      </c>
      <c r="D11">
        <v>0.8</v>
      </c>
      <c r="F11" s="3" t="s">
        <v>9</v>
      </c>
      <c r="G11">
        <f t="shared" si="1"/>
        <v>4.1121400999999995</v>
      </c>
      <c r="H11">
        <f t="shared" si="0"/>
        <v>2.3068103</v>
      </c>
      <c r="I11">
        <f t="shared" si="0"/>
        <v>0.80236879999999999</v>
      </c>
      <c r="K11">
        <f t="shared" si="2"/>
        <v>0.27414267333333331</v>
      </c>
    </row>
    <row r="12" spans="1:11" x14ac:dyDescent="0.3">
      <c r="A12" s="3" t="s">
        <v>10</v>
      </c>
      <c r="B12">
        <v>4.9000000000000004</v>
      </c>
      <c r="C12">
        <v>3.1</v>
      </c>
      <c r="D12">
        <v>0</v>
      </c>
      <c r="F12" s="3" t="s">
        <v>10</v>
      </c>
      <c r="G12">
        <f t="shared" si="1"/>
        <v>4.9145089000000004</v>
      </c>
      <c r="H12">
        <f t="shared" si="0"/>
        <v>3.1091791</v>
      </c>
      <c r="I12">
        <f t="shared" si="0"/>
        <v>0</v>
      </c>
      <c r="K12">
        <f t="shared" si="2"/>
        <v>0.32763392666666669</v>
      </c>
    </row>
    <row r="13" spans="1:11" x14ac:dyDescent="0.3">
      <c r="A13" s="3" t="s">
        <v>11</v>
      </c>
      <c r="B13">
        <v>4.5</v>
      </c>
      <c r="C13">
        <v>2.9</v>
      </c>
      <c r="D13">
        <v>1.2</v>
      </c>
      <c r="F13" s="3" t="s">
        <v>11</v>
      </c>
      <c r="G13">
        <f t="shared" si="1"/>
        <v>4.5133244999999995</v>
      </c>
      <c r="H13">
        <f t="shared" si="0"/>
        <v>2.9085869</v>
      </c>
      <c r="I13">
        <f t="shared" si="0"/>
        <v>1.2035532</v>
      </c>
      <c r="K13">
        <f t="shared" si="2"/>
        <v>0.30088829999999994</v>
      </c>
    </row>
    <row r="15" spans="1:11" x14ac:dyDescent="0.3">
      <c r="G15">
        <v>0</v>
      </c>
      <c r="H15">
        <v>20</v>
      </c>
      <c r="I15">
        <v>40</v>
      </c>
    </row>
    <row r="17" spans="6:9" x14ac:dyDescent="0.3">
      <c r="F17" t="s">
        <v>38</v>
      </c>
      <c r="G17">
        <f>AVERAGE(G2:G13)</f>
        <v>3.9784119666666662</v>
      </c>
      <c r="H17">
        <f t="shared" ref="H17:I17" si="3">AVERAGE(H2:H13)</f>
        <v>2.2232302166666664</v>
      </c>
      <c r="I17">
        <f t="shared" si="3"/>
        <v>0.70207269999999999</v>
      </c>
    </row>
    <row r="18" spans="6:9" x14ac:dyDescent="0.3">
      <c r="F18" t="s">
        <v>39</v>
      </c>
      <c r="G18">
        <f>_xlfn.STDEV.P(G2:G13)</f>
        <v>1.2522516905478556</v>
      </c>
      <c r="H18">
        <f t="shared" ref="H18:I18" si="4">_xlfn.STDEV.P(H2:H13)</f>
        <v>1.0461876314053276</v>
      </c>
      <c r="I18">
        <f t="shared" si="4"/>
        <v>0.5478162821394581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C19F-B129-4509-8B14-B5C73E90363E}">
  <dimension ref="A1:O41"/>
  <sheetViews>
    <sheetView workbookViewId="0">
      <selection activeCell="A5" sqref="A5"/>
    </sheetView>
  </sheetViews>
  <sheetFormatPr baseColWidth="10" defaultColWidth="10.88671875" defaultRowHeight="14.4" x14ac:dyDescent="0.3"/>
  <cols>
    <col min="1" max="1" width="23" style="8" bestFit="1" customWidth="1"/>
    <col min="2" max="2" width="21.33203125" style="8" customWidth="1"/>
    <col min="3" max="5" width="21.33203125" style="8" bestFit="1" customWidth="1"/>
    <col min="6" max="6" width="21.33203125" style="7" customWidth="1"/>
    <col min="7" max="7" width="10.88671875" style="7"/>
    <col min="8" max="9" width="21.33203125" style="8" bestFit="1" customWidth="1"/>
    <col min="10" max="10" width="21.33203125" style="7" bestFit="1" customWidth="1"/>
    <col min="11" max="11" width="21.33203125" style="7" customWidth="1"/>
    <col min="12" max="15" width="21.33203125" style="8" bestFit="1" customWidth="1"/>
    <col min="16" max="16384" width="10.88671875" style="8"/>
  </cols>
  <sheetData>
    <row r="1" spans="1:15" x14ac:dyDescent="0.3">
      <c r="A1" s="10" t="s">
        <v>102</v>
      </c>
      <c r="B1" s="9" t="s">
        <v>0</v>
      </c>
      <c r="C1" s="9" t="s">
        <v>1</v>
      </c>
      <c r="D1" s="9" t="s">
        <v>2</v>
      </c>
      <c r="E1" s="9" t="s">
        <v>3</v>
      </c>
      <c r="F1" s="4" t="s">
        <v>4</v>
      </c>
      <c r="G1" s="4" t="s">
        <v>4</v>
      </c>
      <c r="H1" s="9" t="s">
        <v>5</v>
      </c>
      <c r="I1" s="9" t="s">
        <v>6</v>
      </c>
      <c r="J1" s="4" t="s">
        <v>7</v>
      </c>
      <c r="K1" s="4" t="s">
        <v>7</v>
      </c>
      <c r="L1" s="9" t="s">
        <v>8</v>
      </c>
      <c r="M1" s="9" t="s">
        <v>9</v>
      </c>
      <c r="N1" s="9" t="s">
        <v>10</v>
      </c>
      <c r="O1" s="9" t="s">
        <v>11</v>
      </c>
    </row>
    <row r="2" spans="1:15" x14ac:dyDescent="0.3">
      <c r="A2" s="9" t="s">
        <v>60</v>
      </c>
      <c r="B2">
        <v>0.52473380420375926</v>
      </c>
      <c r="C2">
        <v>0.50362504365587923</v>
      </c>
      <c r="D2">
        <v>0.63131186024801789</v>
      </c>
      <c r="E2">
        <v>0.56366999879232305</v>
      </c>
      <c r="F2" s="7">
        <v>0.48982912949159158</v>
      </c>
      <c r="G2" s="7">
        <v>0.60418888817707972</v>
      </c>
      <c r="H2">
        <v>0.4766138974385038</v>
      </c>
      <c r="I2">
        <v>0.61988521037372368</v>
      </c>
      <c r="J2" s="7">
        <v>0.42319199825356418</v>
      </c>
      <c r="K2" s="7">
        <v>0.50852844770767913</v>
      </c>
      <c r="M2">
        <v>0.47982318372789101</v>
      </c>
      <c r="N2">
        <v>0.60196790980574044</v>
      </c>
      <c r="O2">
        <v>0.53125</v>
      </c>
    </row>
    <row r="3" spans="1:15" x14ac:dyDescent="0.3">
      <c r="A3" s="9" t="s">
        <v>61</v>
      </c>
      <c r="B3">
        <v>0.54288482378509317</v>
      </c>
      <c r="C3">
        <v>0.53829408246711807</v>
      </c>
      <c r="D3">
        <v>0.64500170295444303</v>
      </c>
      <c r="E3">
        <v>0.54042605100655772</v>
      </c>
      <c r="F3" s="7">
        <v>0.48354329828717429</v>
      </c>
      <c r="G3" s="7">
        <v>0.58574565284967917</v>
      </c>
      <c r="H3">
        <v>0.49096302776769818</v>
      </c>
      <c r="I3">
        <v>0.62053420911951462</v>
      </c>
      <c r="J3" s="7">
        <v>0.53449279839796626</v>
      </c>
      <c r="K3" s="7">
        <v>0.49642385573664882</v>
      </c>
      <c r="M3">
        <v>0.51568488054862616</v>
      </c>
      <c r="N3">
        <v>0.65016797794139103</v>
      </c>
      <c r="O3">
        <v>0.54828987093796122</v>
      </c>
    </row>
    <row r="4" spans="1:15" x14ac:dyDescent="0.3">
      <c r="A4" s="9" t="s">
        <v>62</v>
      </c>
      <c r="B4">
        <v>0.53125</v>
      </c>
      <c r="C4">
        <v>0.51318235241266619</v>
      </c>
      <c r="D4">
        <v>0.62719511755813795</v>
      </c>
      <c r="E4">
        <v>0.57099078421701177</v>
      </c>
      <c r="F4" s="7">
        <v>0.4311052799835241</v>
      </c>
      <c r="G4" s="7">
        <v>0.58499526616015196</v>
      </c>
      <c r="H4">
        <v>0.53841515739999057</v>
      </c>
      <c r="I4">
        <v>0.5980799567311933</v>
      </c>
      <c r="J4" s="7">
        <v>0.52957601048081659</v>
      </c>
      <c r="K4" s="7">
        <v>0.515625</v>
      </c>
      <c r="M4">
        <v>0.50826161676927462</v>
      </c>
      <c r="N4">
        <v>0.65326293854101747</v>
      </c>
      <c r="O4">
        <v>0.52660694140944331</v>
      </c>
    </row>
    <row r="5" spans="1:15" x14ac:dyDescent="0.3">
      <c r="A5" s="9" t="s">
        <v>63</v>
      </c>
      <c r="B5">
        <v>0.54272413809585418</v>
      </c>
      <c r="C5">
        <v>0.51575989524135712</v>
      </c>
      <c r="D5">
        <v>0.64126387312293043</v>
      </c>
      <c r="E5">
        <v>0.5625</v>
      </c>
      <c r="F5" s="7">
        <v>0.40021551209376799</v>
      </c>
      <c r="G5" s="7">
        <v>0.61083387935227462</v>
      </c>
      <c r="H5">
        <v>0.55244083737486183</v>
      </c>
      <c r="I5">
        <v>0.61765786292700242</v>
      </c>
      <c r="J5" s="7">
        <v>0.48548119122925432</v>
      </c>
      <c r="K5" s="7">
        <v>0.5</v>
      </c>
      <c r="M5">
        <v>0.50155444973141527</v>
      </c>
      <c r="N5">
        <v>0.671875</v>
      </c>
      <c r="O5">
        <v>0.546875</v>
      </c>
    </row>
    <row r="6" spans="1:15" x14ac:dyDescent="0.3">
      <c r="A6" s="9" t="s">
        <v>64</v>
      </c>
      <c r="B6">
        <v>0.53485480145269415</v>
      </c>
      <c r="C6">
        <v>0.53125</v>
      </c>
      <c r="D6">
        <v>0.67251054341548011</v>
      </c>
      <c r="E6">
        <v>0.57669838581172772</v>
      </c>
      <c r="F6" s="7">
        <v>0.45749059516611462</v>
      </c>
      <c r="G6" s="7">
        <v>0.51220258150920539</v>
      </c>
      <c r="H6">
        <v>0.51034398402899905</v>
      </c>
      <c r="I6">
        <v>0.63925760719369507</v>
      </c>
      <c r="J6" s="7">
        <v>0.47462718441806578</v>
      </c>
      <c r="K6" s="7">
        <v>0.49751681630416811</v>
      </c>
      <c r="M6">
        <v>0.4677144343975686</v>
      </c>
      <c r="N6">
        <v>0.69543813499000195</v>
      </c>
      <c r="O6">
        <v>0.55308889156373453</v>
      </c>
    </row>
    <row r="7" spans="1:15" x14ac:dyDescent="0.3">
      <c r="A7" s="9" t="s">
        <v>65</v>
      </c>
      <c r="B7">
        <v>0.55105626082938375</v>
      </c>
      <c r="C7">
        <v>0.53740006337401758</v>
      </c>
      <c r="D7">
        <v>0.68822537670817552</v>
      </c>
      <c r="E7">
        <v>0.57894438827269856</v>
      </c>
      <c r="F7" s="7">
        <v>0.50009145280268108</v>
      </c>
      <c r="G7" s="7">
        <v>0.64845176649507463</v>
      </c>
      <c r="H7">
        <v>0.50417643863069284</v>
      </c>
      <c r="I7">
        <v>0.58058094544294936</v>
      </c>
      <c r="J7" s="7">
        <v>0.41056667057465079</v>
      </c>
      <c r="K7" s="7">
        <v>0.48909169901471461</v>
      </c>
      <c r="M7">
        <v>0.5194310797607824</v>
      </c>
      <c r="N7">
        <v>0.67189372066108133</v>
      </c>
      <c r="O7">
        <v>0.58669415012621051</v>
      </c>
    </row>
    <row r="8" spans="1:15" x14ac:dyDescent="0.3">
      <c r="A8" s="9" t="s">
        <v>66</v>
      </c>
      <c r="B8">
        <v>0.54728206742040342</v>
      </c>
      <c r="C8">
        <v>0.375</v>
      </c>
      <c r="D8">
        <v>0.62086954193392974</v>
      </c>
      <c r="E8">
        <v>0.54999910024808107</v>
      </c>
      <c r="F8" s="7">
        <v>0.52726928614885427</v>
      </c>
      <c r="G8" s="7">
        <v>0.57083983551657158</v>
      </c>
      <c r="H8">
        <v>0.50503003137111269</v>
      </c>
      <c r="I8">
        <v>0.62774226006887679</v>
      </c>
      <c r="J8" s="7">
        <v>0.52293118950148498</v>
      </c>
      <c r="K8" s="7">
        <v>0.49420898585122619</v>
      </c>
      <c r="M8">
        <v>0.5</v>
      </c>
      <c r="N8">
        <v>0.67031029533090536</v>
      </c>
      <c r="O8">
        <v>0.58713993656593633</v>
      </c>
    </row>
    <row r="9" spans="1:15" x14ac:dyDescent="0.3">
      <c r="A9" s="9" t="s">
        <v>67</v>
      </c>
      <c r="B9">
        <v>0.55853271169414265</v>
      </c>
      <c r="C9">
        <v>0.28215490714200669</v>
      </c>
      <c r="D9">
        <v>0.65715722857622927</v>
      </c>
      <c r="E9">
        <v>0.546875</v>
      </c>
      <c r="F9" s="7">
        <v>0.49654924471728062</v>
      </c>
      <c r="G9" s="7">
        <v>0.56639464679452822</v>
      </c>
      <c r="H9">
        <v>0.51487632863871491</v>
      </c>
      <c r="I9">
        <v>0.62885879518604249</v>
      </c>
      <c r="J9" s="7">
        <v>0.52023588802635101</v>
      </c>
      <c r="K9" s="7">
        <v>0.49575440832779388</v>
      </c>
      <c r="M9">
        <v>0.5</v>
      </c>
      <c r="N9">
        <v>0.67060672497584373</v>
      </c>
      <c r="O9">
        <v>0.5625</v>
      </c>
    </row>
    <row r="10" spans="1:15" x14ac:dyDescent="0.3">
      <c r="A10" s="9" t="s">
        <v>68</v>
      </c>
      <c r="B10">
        <v>0.5625</v>
      </c>
      <c r="C10">
        <v>0.35037998655393698</v>
      </c>
      <c r="D10">
        <v>0.76744766154259514</v>
      </c>
      <c r="E10">
        <v>0.57335536258237374</v>
      </c>
      <c r="F10" s="7">
        <v>0.49941973840882958</v>
      </c>
      <c r="G10" s="7">
        <v>0.52974813022141776</v>
      </c>
      <c r="H10">
        <v>0.50506406513038771</v>
      </c>
      <c r="I10">
        <v>0.6127207128554788</v>
      </c>
      <c r="J10" s="7">
        <v>0.52804165605040232</v>
      </c>
      <c r="K10" s="7">
        <v>0.50673149684795504</v>
      </c>
      <c r="M10">
        <v>0.48450360401939718</v>
      </c>
      <c r="N10">
        <v>0.64089974886375833</v>
      </c>
      <c r="O10">
        <v>0.5552099181755219</v>
      </c>
    </row>
    <row r="11" spans="1:15" x14ac:dyDescent="0.3">
      <c r="A11" s="9" t="s">
        <v>69</v>
      </c>
      <c r="B11">
        <v>0.54533317496158029</v>
      </c>
      <c r="C11">
        <v>0.39586379995945808</v>
      </c>
      <c r="D11">
        <v>0.62025810036645057</v>
      </c>
      <c r="E11">
        <v>0.56247726751404026</v>
      </c>
      <c r="F11" s="7">
        <v>0.49691068518620818</v>
      </c>
      <c r="G11" s="7">
        <v>0.64579279420485269</v>
      </c>
      <c r="H11">
        <v>0.51074633615055887</v>
      </c>
      <c r="I11">
        <v>0.65373335132060251</v>
      </c>
      <c r="J11" s="7">
        <v>0.51313718912035966</v>
      </c>
      <c r="K11" s="7">
        <v>0.51850602641439603</v>
      </c>
      <c r="M11">
        <v>0.4838592675605326</v>
      </c>
      <c r="N11">
        <v>0.63816493780833783</v>
      </c>
      <c r="O11">
        <v>0.5562556918675251</v>
      </c>
    </row>
    <row r="12" spans="1:15" x14ac:dyDescent="0.3">
      <c r="A12" s="9" t="s">
        <v>70</v>
      </c>
      <c r="B12">
        <v>0.52931382580163722</v>
      </c>
      <c r="C12">
        <v>0.39873146904741458</v>
      </c>
      <c r="D12">
        <v>0.59948875912193944</v>
      </c>
      <c r="E12">
        <v>0.57187807716792216</v>
      </c>
      <c r="F12" s="7">
        <v>0.47640214278495457</v>
      </c>
      <c r="G12" s="7">
        <v>0.55217564492378857</v>
      </c>
      <c r="H12">
        <v>0.52320326940758355</v>
      </c>
      <c r="I12">
        <v>0.53844400481579546</v>
      </c>
      <c r="J12" s="7">
        <v>0.546875</v>
      </c>
      <c r="K12" s="7">
        <v>0.51252107141976377</v>
      </c>
      <c r="M12">
        <v>0.5</v>
      </c>
      <c r="N12">
        <v>0.64371845285259099</v>
      </c>
      <c r="O12">
        <v>0.56437398916584569</v>
      </c>
    </row>
    <row r="13" spans="1:15" x14ac:dyDescent="0.3">
      <c r="A13" s="9" t="s">
        <v>71</v>
      </c>
      <c r="B13">
        <v>0.55134131080000981</v>
      </c>
      <c r="C13">
        <v>0.38077540334628118</v>
      </c>
      <c r="D13">
        <v>0.65899425711026205</v>
      </c>
      <c r="E13">
        <v>0.55528293380418448</v>
      </c>
      <c r="F13" s="7">
        <v>0.48827052276774691</v>
      </c>
      <c r="G13" s="7">
        <v>0.55859741171403565</v>
      </c>
      <c r="H13">
        <v>0.50882219966954589</v>
      </c>
      <c r="I13">
        <v>0.5843179292030678</v>
      </c>
      <c r="J13" s="7">
        <v>0.53855156582167363</v>
      </c>
      <c r="K13" s="7">
        <v>0.49830731858368049</v>
      </c>
      <c r="M13">
        <v>0.49783082622576352</v>
      </c>
      <c r="N13">
        <v>0.671875</v>
      </c>
      <c r="O13">
        <v>0.546875</v>
      </c>
    </row>
    <row r="14" spans="1:15" x14ac:dyDescent="0.3">
      <c r="A14" s="9" t="s">
        <v>73</v>
      </c>
      <c r="B14">
        <v>0.51135523192371313</v>
      </c>
      <c r="C14">
        <v>0.39752013840156192</v>
      </c>
      <c r="D14">
        <v>0.63134346288054299</v>
      </c>
      <c r="E14">
        <v>0.546875</v>
      </c>
      <c r="F14" s="7">
        <v>0.46793956960871619</v>
      </c>
      <c r="G14" s="7">
        <v>0.4999511158750784</v>
      </c>
      <c r="H14">
        <v>0.53121331752306078</v>
      </c>
      <c r="I14">
        <v>0.56676670878637625</v>
      </c>
      <c r="J14" s="7">
        <v>0.55963978349628229</v>
      </c>
      <c r="K14" s="7">
        <v>0.48385518509046083</v>
      </c>
      <c r="M14">
        <v>0.5</v>
      </c>
      <c r="N14">
        <v>0.6765426312971059</v>
      </c>
      <c r="O14">
        <v>0.56494235962314698</v>
      </c>
    </row>
    <row r="15" spans="1:15" x14ac:dyDescent="0.3">
      <c r="A15" s="9" t="s">
        <v>74</v>
      </c>
      <c r="B15">
        <v>0.55705763434838007</v>
      </c>
      <c r="C15">
        <v>0.41089357625841932</v>
      </c>
      <c r="D15">
        <v>0.63190904213619847</v>
      </c>
      <c r="E15">
        <v>0.57492480037777904</v>
      </c>
      <c r="F15" s="7">
        <v>0.48791470025783218</v>
      </c>
      <c r="G15" s="7">
        <v>0.62620788309264785</v>
      </c>
      <c r="H15">
        <v>0.50934516637795557</v>
      </c>
      <c r="I15">
        <v>0.55034134062480156</v>
      </c>
      <c r="J15" s="7">
        <v>0.54462552447875545</v>
      </c>
      <c r="K15" s="7">
        <v>0.515625</v>
      </c>
      <c r="M15">
        <v>0.49019327710802391</v>
      </c>
      <c r="N15">
        <v>0.6443721336366699</v>
      </c>
      <c r="O15">
        <v>0.5868320563029803</v>
      </c>
    </row>
    <row r="16" spans="1:15" x14ac:dyDescent="0.3">
      <c r="A16" s="9" t="s">
        <v>75</v>
      </c>
      <c r="B16">
        <v>0.53544968817918881</v>
      </c>
      <c r="C16">
        <v>0.38456728998065492</v>
      </c>
      <c r="D16">
        <v>0.58249022654516658</v>
      </c>
      <c r="E16">
        <v>0.56351764961082551</v>
      </c>
      <c r="F16" s="7">
        <v>0.47958177404893482</v>
      </c>
      <c r="G16" s="7">
        <v>0.60077688312007482</v>
      </c>
      <c r="H16">
        <v>0.51081505211202261</v>
      </c>
      <c r="I16">
        <v>0.55229806631651079</v>
      </c>
      <c r="J16" s="7">
        <v>0.50611888461154819</v>
      </c>
      <c r="K16" s="7">
        <v>0.49999581150287958</v>
      </c>
      <c r="M16">
        <v>0.49180174717926017</v>
      </c>
      <c r="N16">
        <v>0.69407985832460917</v>
      </c>
      <c r="O16">
        <v>0.56720107963036637</v>
      </c>
    </row>
    <row r="17" spans="1:15" x14ac:dyDescent="0.3">
      <c r="A17" s="9" t="s">
        <v>76</v>
      </c>
      <c r="B17">
        <v>0.55744642910877096</v>
      </c>
      <c r="C17">
        <v>0.47783706238766671</v>
      </c>
      <c r="D17">
        <v>0.66333009054501424</v>
      </c>
      <c r="E17">
        <v>0.55347163591407977</v>
      </c>
      <c r="F17" s="7">
        <v>0.50012842441075323</v>
      </c>
      <c r="G17" s="7">
        <v>0.49376950698948979</v>
      </c>
      <c r="H17">
        <v>0.51609113873187062</v>
      </c>
      <c r="I17">
        <v>0.55959565402145184</v>
      </c>
      <c r="J17" s="7">
        <v>0.30028824072835131</v>
      </c>
      <c r="K17" s="7">
        <v>0.52808234509728813</v>
      </c>
      <c r="M17">
        <v>0.50722912327062275</v>
      </c>
      <c r="N17">
        <v>0.67921190382373386</v>
      </c>
      <c r="O17">
        <v>0.5625</v>
      </c>
    </row>
    <row r="18" spans="1:15" x14ac:dyDescent="0.3">
      <c r="A18" s="9" t="s">
        <v>77</v>
      </c>
      <c r="B18">
        <v>0.55940038959035399</v>
      </c>
      <c r="C18">
        <v>0.57128867321696908</v>
      </c>
      <c r="D18">
        <v>0.62776408865294986</v>
      </c>
      <c r="E18">
        <v>0.56917355575773387</v>
      </c>
      <c r="F18" s="7">
        <v>0.47596294642074471</v>
      </c>
      <c r="G18" s="7">
        <v>0.52761249834020718</v>
      </c>
      <c r="H18">
        <v>0.49452840747515597</v>
      </c>
      <c r="I18">
        <v>0.56730647883463714</v>
      </c>
      <c r="J18" s="7">
        <v>0.38769322617064877</v>
      </c>
      <c r="K18" s="7">
        <v>0.48851741084818151</v>
      </c>
      <c r="M18">
        <v>0.5055654850331085</v>
      </c>
      <c r="N18">
        <v>0.66940810812027074</v>
      </c>
      <c r="O18">
        <v>0.56979831084411614</v>
      </c>
    </row>
    <row r="19" spans="1:15" x14ac:dyDescent="0.3">
      <c r="A19" s="9" t="s">
        <v>78</v>
      </c>
      <c r="B19">
        <v>0.56555070227929682</v>
      </c>
      <c r="C19">
        <v>0.54751970145943618</v>
      </c>
      <c r="D19">
        <v>0.6047425890177921</v>
      </c>
      <c r="E19">
        <v>0.56290273790640533</v>
      </c>
      <c r="F19" s="7">
        <v>0.533026859877478</v>
      </c>
      <c r="G19" s="7">
        <v>0.57466303633445537</v>
      </c>
      <c r="H19">
        <v>0.5</v>
      </c>
      <c r="I19">
        <v>0.56285983048478916</v>
      </c>
      <c r="J19" s="7">
        <v>0.42394513644717691</v>
      </c>
      <c r="K19" s="7">
        <v>0.5071472371933724</v>
      </c>
      <c r="M19">
        <v>0.50772534018370841</v>
      </c>
      <c r="N19">
        <v>0.6722588501017609</v>
      </c>
      <c r="O19">
        <v>0.55414209225632927</v>
      </c>
    </row>
    <row r="20" spans="1:15" x14ac:dyDescent="0.3">
      <c r="A20" s="9" t="s">
        <v>79</v>
      </c>
      <c r="B20">
        <v>0.5598685383126365</v>
      </c>
      <c r="C20">
        <v>0.54686678400979138</v>
      </c>
      <c r="D20">
        <v>0.6536179426024632</v>
      </c>
      <c r="E20">
        <v>0.56917122176625579</v>
      </c>
      <c r="F20" s="7">
        <v>0.53435308710594176</v>
      </c>
      <c r="G20" s="7">
        <v>0.66215650941430437</v>
      </c>
      <c r="H20">
        <v>0.49480252367462918</v>
      </c>
      <c r="I20">
        <v>0.58022120326035487</v>
      </c>
      <c r="J20" s="7">
        <v>0.50471243996171744</v>
      </c>
      <c r="K20" s="7">
        <v>0.48959743951156448</v>
      </c>
      <c r="M20">
        <v>0.50658070548078382</v>
      </c>
      <c r="N20">
        <v>0.6875</v>
      </c>
      <c r="O20">
        <v>0.55924202766731601</v>
      </c>
    </row>
    <row r="21" spans="1:15" x14ac:dyDescent="0.3">
      <c r="A21" s="9" t="s">
        <v>80</v>
      </c>
      <c r="B21">
        <v>0.5561314728851996</v>
      </c>
      <c r="C21">
        <v>0.546875</v>
      </c>
      <c r="D21">
        <v>0.62382542767173654</v>
      </c>
      <c r="E21">
        <v>0.57537368313951609</v>
      </c>
      <c r="F21" s="7">
        <v>0.54429048569697225</v>
      </c>
      <c r="G21" s="7">
        <v>0.48766061246581321</v>
      </c>
      <c r="H21">
        <v>0.50529745485914634</v>
      </c>
      <c r="I21">
        <v>0.54828970869945204</v>
      </c>
      <c r="J21" s="7">
        <v>0.46875</v>
      </c>
      <c r="K21" s="7">
        <v>0.5</v>
      </c>
      <c r="M21">
        <v>0.51114710334063318</v>
      </c>
      <c r="N21">
        <v>0.671875</v>
      </c>
      <c r="O21">
        <v>0.55610757052195492</v>
      </c>
    </row>
    <row r="22" spans="1:15" x14ac:dyDescent="0.3">
      <c r="A22" s="9" t="s">
        <v>81</v>
      </c>
      <c r="B22">
        <v>0.55155883408257167</v>
      </c>
      <c r="C22">
        <v>0.546875</v>
      </c>
      <c r="D22">
        <v>0.60577368740724358</v>
      </c>
      <c r="E22">
        <v>0.57485446335384538</v>
      </c>
      <c r="F22" s="7">
        <v>0.56948091985762495</v>
      </c>
      <c r="G22" s="7">
        <v>0.56966013903296797</v>
      </c>
      <c r="H22">
        <v>0.50660032936219668</v>
      </c>
      <c r="I22">
        <v>0.57945275252739703</v>
      </c>
      <c r="J22" s="7">
        <v>0.48153527864038848</v>
      </c>
      <c r="K22" s="7">
        <v>0.5</v>
      </c>
      <c r="M22">
        <v>0.4851540286057211</v>
      </c>
      <c r="N22">
        <v>0.65885241716064147</v>
      </c>
      <c r="O22">
        <v>0.5625</v>
      </c>
    </row>
    <row r="23" spans="1:15" x14ac:dyDescent="0.3">
      <c r="A23" s="9" t="s">
        <v>82</v>
      </c>
      <c r="B23">
        <v>0.5758252088539445</v>
      </c>
      <c r="C23">
        <v>0.54842543455189197</v>
      </c>
      <c r="D23">
        <v>0.62218798984525026</v>
      </c>
      <c r="E23">
        <v>0.57539365836364342</v>
      </c>
      <c r="F23" s="7">
        <v>0.53966668439429766</v>
      </c>
      <c r="G23" s="7">
        <v>0.48918923771123851</v>
      </c>
      <c r="H23">
        <v>0.515625</v>
      </c>
      <c r="I23">
        <v>0.5626108649884709</v>
      </c>
      <c r="J23" s="7">
        <v>0.45247426863560342</v>
      </c>
      <c r="K23" s="7">
        <v>0.5</v>
      </c>
      <c r="M23">
        <v>0.50208984074080809</v>
      </c>
      <c r="N23">
        <v>0.65625</v>
      </c>
      <c r="O23">
        <v>0.56300197055895573</v>
      </c>
    </row>
    <row r="24" spans="1:15" x14ac:dyDescent="0.3">
      <c r="A24" s="9" t="s">
        <v>83</v>
      </c>
      <c r="B24">
        <v>0.55954208294880015</v>
      </c>
      <c r="C24">
        <v>0.54266044043655259</v>
      </c>
      <c r="D24">
        <v>0.63130773728155942</v>
      </c>
      <c r="E24">
        <v>0.56849364986360529</v>
      </c>
      <c r="F24" s="7">
        <v>0.56533119591769743</v>
      </c>
      <c r="G24" s="7">
        <v>0.69330310305685838</v>
      </c>
      <c r="H24">
        <v>0.5042863653679216</v>
      </c>
      <c r="I24">
        <v>0.56378263574386833</v>
      </c>
      <c r="J24" s="7">
        <v>0.375</v>
      </c>
      <c r="K24" s="7">
        <v>0.5</v>
      </c>
      <c r="M24">
        <v>0.5</v>
      </c>
      <c r="N24">
        <v>0.65513354106632304</v>
      </c>
      <c r="O24">
        <v>0.57647150289550986</v>
      </c>
    </row>
    <row r="25" spans="1:15" x14ac:dyDescent="0.3">
      <c r="A25" s="9" t="s">
        <v>84</v>
      </c>
      <c r="B25">
        <v>0.5313024924057892</v>
      </c>
      <c r="C25">
        <v>0.53708817807001441</v>
      </c>
      <c r="D25">
        <v>0.61247504010409382</v>
      </c>
      <c r="E25">
        <v>0.55157195824545613</v>
      </c>
      <c r="F25" s="7">
        <v>0.57289191410211904</v>
      </c>
      <c r="G25" s="7">
        <v>0.56255631131291128</v>
      </c>
      <c r="H25">
        <v>0.49728638897100919</v>
      </c>
      <c r="I25">
        <v>0.57435220247118846</v>
      </c>
      <c r="J25" s="7">
        <v>0.30344504762986252</v>
      </c>
      <c r="K25" s="7">
        <v>0.51229538089371496</v>
      </c>
      <c r="M25">
        <v>0.51191380679372367</v>
      </c>
      <c r="N25">
        <v>0.66405109532863793</v>
      </c>
      <c r="O25">
        <v>0.54739438165054943</v>
      </c>
    </row>
    <row r="26" spans="1:15" x14ac:dyDescent="0.3">
      <c r="A26" s="9" t="s">
        <v>85</v>
      </c>
      <c r="B26">
        <v>0.50884558367945976</v>
      </c>
      <c r="C26">
        <v>0.57071749837998365</v>
      </c>
      <c r="D26">
        <v>0.64491884784231956</v>
      </c>
      <c r="E26">
        <v>0.57439941843284592</v>
      </c>
      <c r="F26" s="7">
        <v>0.54999011495630212</v>
      </c>
      <c r="G26" s="7">
        <v>0.67510379071280935</v>
      </c>
      <c r="H26">
        <v>0.48981117983856221</v>
      </c>
      <c r="I26">
        <v>0.55865392085269272</v>
      </c>
      <c r="J26" s="7">
        <v>0.31042679830741021</v>
      </c>
      <c r="K26" s="7">
        <v>0.50988176298301857</v>
      </c>
      <c r="M26">
        <v>0.53455023658700196</v>
      </c>
      <c r="N26">
        <v>0.6875</v>
      </c>
      <c r="O26">
        <v>0.546875</v>
      </c>
    </row>
    <row r="27" spans="1:15" x14ac:dyDescent="0.3">
      <c r="A27" s="9" t="s">
        <v>86</v>
      </c>
      <c r="B27">
        <v>0.53782813336489688</v>
      </c>
      <c r="C27">
        <v>0.54884058992430962</v>
      </c>
      <c r="D27">
        <v>0.62915521603600766</v>
      </c>
      <c r="E27">
        <v>0.5671724848379377</v>
      </c>
      <c r="F27" s="7">
        <v>0.59757338989543451</v>
      </c>
      <c r="G27" s="7">
        <v>0.60176145028855443</v>
      </c>
      <c r="H27">
        <v>0.50245502728718372</v>
      </c>
      <c r="I27">
        <v>0.55364689785375509</v>
      </c>
      <c r="J27" s="7">
        <v>0.28625395001346582</v>
      </c>
      <c r="K27" s="7">
        <v>0.49378210260104888</v>
      </c>
      <c r="M27">
        <v>0.51280761530840435</v>
      </c>
      <c r="N27">
        <v>0.671875</v>
      </c>
      <c r="O27">
        <v>0.55838387620193008</v>
      </c>
    </row>
    <row r="28" spans="1:15" x14ac:dyDescent="0.3">
      <c r="A28" s="9" t="s">
        <v>87</v>
      </c>
      <c r="B28">
        <v>0.5532304663894978</v>
      </c>
      <c r="C28">
        <v>0.5625</v>
      </c>
      <c r="D28">
        <v>0.62969000720302315</v>
      </c>
      <c r="E28">
        <v>0.5625</v>
      </c>
      <c r="F28" s="7">
        <v>0.55774714493015598</v>
      </c>
      <c r="G28" s="7">
        <v>0.47586207728457652</v>
      </c>
      <c r="H28">
        <v>0.5088790251701818</v>
      </c>
      <c r="I28">
        <v>0.55668328668614753</v>
      </c>
      <c r="J28" s="7">
        <v>0.29533320597301083</v>
      </c>
      <c r="K28" s="7">
        <v>0.52651541766168508</v>
      </c>
      <c r="M28">
        <v>0.50275032893499894</v>
      </c>
      <c r="N28">
        <v>0.66355222990656493</v>
      </c>
      <c r="O28">
        <v>0.57535747712620611</v>
      </c>
    </row>
    <row r="29" spans="1:15" x14ac:dyDescent="0.3">
      <c r="A29" s="9" t="s">
        <v>88</v>
      </c>
      <c r="B29">
        <v>0.54254085427137422</v>
      </c>
      <c r="C29">
        <v>0.55899864766872187</v>
      </c>
      <c r="D29">
        <v>0.60505790132657022</v>
      </c>
      <c r="E29">
        <v>0.55454110895683462</v>
      </c>
      <c r="F29" s="7">
        <v>0.57372201234168763</v>
      </c>
      <c r="G29" s="7">
        <v>0.67211592487846705</v>
      </c>
      <c r="H29">
        <v>0.50419975478658996</v>
      </c>
      <c r="I29">
        <v>0.54496340265173171</v>
      </c>
      <c r="J29" s="7">
        <v>0.296875</v>
      </c>
      <c r="K29" s="7">
        <v>0.51333572533181304</v>
      </c>
      <c r="M29">
        <v>0.49119489185871168</v>
      </c>
      <c r="N29">
        <v>0.69166418865212087</v>
      </c>
      <c r="O29">
        <v>0.54376158665048568</v>
      </c>
    </row>
    <row r="30" spans="1:15" x14ac:dyDescent="0.3">
      <c r="A30" s="9" t="s">
        <v>89</v>
      </c>
      <c r="B30">
        <v>0.54709738591984824</v>
      </c>
      <c r="C30">
        <v>0.57812349834738852</v>
      </c>
      <c r="D30">
        <v>0.62306491312793555</v>
      </c>
      <c r="E30">
        <v>0.52878574518699661</v>
      </c>
      <c r="F30" s="7">
        <v>0.54314453390736317</v>
      </c>
      <c r="G30" s="7">
        <v>0.47024647597767288</v>
      </c>
      <c r="H30">
        <v>0.50385063732450519</v>
      </c>
      <c r="I30">
        <v>0.56480737161874806</v>
      </c>
      <c r="J30" s="7">
        <v>0.28125</v>
      </c>
      <c r="K30" s="7">
        <v>0.52400557842587625</v>
      </c>
      <c r="M30">
        <v>0.5</v>
      </c>
      <c r="N30">
        <v>0.67981040825503714</v>
      </c>
      <c r="O30">
        <v>0.5670998440530165</v>
      </c>
    </row>
    <row r="31" spans="1:15" x14ac:dyDescent="0.3">
      <c r="A31" s="9" t="s">
        <v>90</v>
      </c>
      <c r="B31">
        <v>0.52774055577134471</v>
      </c>
      <c r="C31">
        <v>0.55156761738865168</v>
      </c>
      <c r="D31">
        <v>0.57824668159493542</v>
      </c>
      <c r="E31">
        <v>0.57217805144632061</v>
      </c>
      <c r="F31" s="7">
        <v>0.54220577170656981</v>
      </c>
      <c r="G31" s="7">
        <v>0.51261802507564003</v>
      </c>
      <c r="H31">
        <v>0.48490243234729302</v>
      </c>
      <c r="I31">
        <v>0.59784148868486653</v>
      </c>
      <c r="J31" s="7">
        <v>0.28477724497342599</v>
      </c>
      <c r="K31" s="7">
        <v>0.50973026115460451</v>
      </c>
      <c r="M31">
        <v>0.515625</v>
      </c>
      <c r="N31">
        <v>0.66384560169411921</v>
      </c>
      <c r="O31">
        <v>0.5719561291527484</v>
      </c>
    </row>
    <row r="32" spans="1:15" x14ac:dyDescent="0.3">
      <c r="A32" s="9" t="s">
        <v>91</v>
      </c>
      <c r="B32">
        <v>0.54368002434350926</v>
      </c>
      <c r="C32">
        <v>0.52405253343817015</v>
      </c>
      <c r="D32">
        <v>0.54339287062506469</v>
      </c>
      <c r="E32">
        <v>0.56406114514212236</v>
      </c>
      <c r="F32" s="7">
        <v>0.54408616196364223</v>
      </c>
      <c r="G32" s="7">
        <v>0.73047134177393691</v>
      </c>
      <c r="H32">
        <v>0.49803169274901532</v>
      </c>
      <c r="I32">
        <v>0.55935265567596715</v>
      </c>
      <c r="J32" s="7">
        <v>0.28715617563062529</v>
      </c>
      <c r="K32" s="7">
        <v>0.50246558478939618</v>
      </c>
      <c r="M32">
        <v>0.515625</v>
      </c>
      <c r="N32">
        <v>0.671875</v>
      </c>
      <c r="O32">
        <v>0.546875</v>
      </c>
    </row>
    <row r="33" spans="1:15" x14ac:dyDescent="0.3">
      <c r="A33" s="9" t="s">
        <v>92</v>
      </c>
      <c r="B33">
        <v>0.515625</v>
      </c>
      <c r="C33">
        <v>0.56711253448087096</v>
      </c>
      <c r="D33">
        <v>0.61632978121919213</v>
      </c>
      <c r="E33">
        <v>0.5625</v>
      </c>
      <c r="F33" s="7">
        <v>0.5437223855007205</v>
      </c>
      <c r="G33" s="7">
        <v>0.6746984378666534</v>
      </c>
      <c r="H33">
        <v>0.5</v>
      </c>
      <c r="I33">
        <v>0.55408028318238067</v>
      </c>
      <c r="J33" s="7">
        <v>0.27888887166634951</v>
      </c>
      <c r="K33" s="7">
        <v>0.51093080343234543</v>
      </c>
      <c r="M33">
        <v>0.53125</v>
      </c>
      <c r="N33">
        <v>0.671875</v>
      </c>
      <c r="O33">
        <v>0.5666544968280669</v>
      </c>
    </row>
    <row r="34" spans="1:15" x14ac:dyDescent="0.3">
      <c r="A34" s="9" t="s">
        <v>93</v>
      </c>
      <c r="B34">
        <v>0.52453068583979912</v>
      </c>
      <c r="C34">
        <v>0.54700894520840382</v>
      </c>
      <c r="D34">
        <v>0.61673010259708161</v>
      </c>
      <c r="E34">
        <v>0.55627112955295244</v>
      </c>
      <c r="F34" s="7">
        <v>0.52343942837979907</v>
      </c>
      <c r="G34" s="7">
        <v>0.4142150513516345</v>
      </c>
      <c r="H34">
        <v>0.52063658757157738</v>
      </c>
      <c r="I34">
        <v>0.60015940374842636</v>
      </c>
      <c r="J34" s="7">
        <v>0.31126639960377089</v>
      </c>
      <c r="K34" s="7">
        <v>0.50840063494305365</v>
      </c>
      <c r="M34">
        <v>0.50919553064733181</v>
      </c>
      <c r="N34">
        <v>0.67726161560736586</v>
      </c>
      <c r="O34">
        <v>0.5561811947780142</v>
      </c>
    </row>
    <row r="35" spans="1:15" x14ac:dyDescent="0.3">
      <c r="A35" s="9" t="s">
        <v>94</v>
      </c>
      <c r="B35">
        <v>0.546875</v>
      </c>
      <c r="C35">
        <v>0.55364712688419415</v>
      </c>
      <c r="D35">
        <v>0.57098811384643811</v>
      </c>
      <c r="E35">
        <v>0.55080915117667217</v>
      </c>
      <c r="F35" s="7">
        <v>0.50393009187212046</v>
      </c>
      <c r="G35" s="7">
        <v>0.57105382952026751</v>
      </c>
      <c r="H35">
        <v>0.5</v>
      </c>
      <c r="I35">
        <v>0.59174051587451448</v>
      </c>
      <c r="J35" s="7">
        <v>0.29421290011772772</v>
      </c>
      <c r="K35" s="7">
        <v>0.5124628924966228</v>
      </c>
      <c r="M35">
        <v>0.50093363842197103</v>
      </c>
      <c r="N35">
        <v>0.66923635803337045</v>
      </c>
      <c r="O35">
        <v>0.56600768790090106</v>
      </c>
    </row>
    <row r="36" spans="1:15" x14ac:dyDescent="0.3">
      <c r="A36" s="9" t="s">
        <v>95</v>
      </c>
      <c r="B36">
        <v>0.5363290786901348</v>
      </c>
      <c r="C36">
        <v>0.55880989288522454</v>
      </c>
      <c r="D36">
        <v>0.61457646847512304</v>
      </c>
      <c r="E36">
        <v>0.54830757335877056</v>
      </c>
      <c r="F36" s="7">
        <v>0.5169953050817202</v>
      </c>
      <c r="G36" s="7">
        <v>0.76188764518971808</v>
      </c>
      <c r="H36">
        <v>0.51368608461392484</v>
      </c>
      <c r="I36">
        <v>0.55192881526506687</v>
      </c>
      <c r="J36" s="7">
        <v>0.27241721947728709</v>
      </c>
      <c r="K36" s="7">
        <v>0.48243369894768717</v>
      </c>
      <c r="M36">
        <v>0.48913298747003808</v>
      </c>
      <c r="N36">
        <v>0.65086080969676408</v>
      </c>
      <c r="O36">
        <v>0.56098165737957828</v>
      </c>
    </row>
    <row r="37" spans="1:15" x14ac:dyDescent="0.3">
      <c r="A37" s="9" t="s">
        <v>96</v>
      </c>
      <c r="B37">
        <v>0.53125</v>
      </c>
      <c r="C37">
        <v>0.54805045092424143</v>
      </c>
      <c r="D37">
        <v>0.62005326415374373</v>
      </c>
      <c r="E37">
        <v>0.60246405846816153</v>
      </c>
      <c r="F37" s="7">
        <v>0.50563800021145311</v>
      </c>
      <c r="G37" s="7">
        <v>0.68218021667314122</v>
      </c>
      <c r="H37">
        <v>0.50413189109012269</v>
      </c>
      <c r="I37">
        <v>0.5851882622897937</v>
      </c>
      <c r="J37" s="7">
        <v>0.27565604310994418</v>
      </c>
      <c r="K37" s="7">
        <v>0.52879709919647544</v>
      </c>
      <c r="M37">
        <v>0.52852370420038697</v>
      </c>
      <c r="N37">
        <v>0.68190615017275036</v>
      </c>
      <c r="O37">
        <v>0.57335634093993182</v>
      </c>
    </row>
    <row r="38" spans="1:15" x14ac:dyDescent="0.3">
      <c r="A38" s="9" t="s">
        <v>97</v>
      </c>
      <c r="B38">
        <v>0.53320644305888565</v>
      </c>
      <c r="C38">
        <v>0.54281572605027695</v>
      </c>
      <c r="D38">
        <v>0.578125</v>
      </c>
      <c r="E38">
        <v>0.55352453490919296</v>
      </c>
      <c r="F38" s="7">
        <v>0.484375</v>
      </c>
      <c r="G38" s="7">
        <v>0.43377528530283699</v>
      </c>
      <c r="H38">
        <v>0.50583744093976968</v>
      </c>
      <c r="I38">
        <v>0.5912875952890686</v>
      </c>
      <c r="J38" s="7">
        <v>0.26654239635939858</v>
      </c>
      <c r="K38" s="7">
        <v>0.49273195535120973</v>
      </c>
      <c r="M38">
        <v>0.52759709808555255</v>
      </c>
      <c r="N38">
        <v>0.64129367418277228</v>
      </c>
      <c r="O38">
        <v>0.546875</v>
      </c>
    </row>
    <row r="39" spans="1:15" x14ac:dyDescent="0.3">
      <c r="A39" s="9" t="s">
        <v>98</v>
      </c>
      <c r="B39">
        <v>0.53593664703498711</v>
      </c>
      <c r="C39">
        <v>0.5527394871352147</v>
      </c>
      <c r="D39">
        <v>0.65497612143911987</v>
      </c>
      <c r="E39">
        <v>0.57037307481917054</v>
      </c>
      <c r="F39" s="7">
        <v>0.49538820927835941</v>
      </c>
      <c r="G39" s="7">
        <v>0.50773962266494255</v>
      </c>
      <c r="H39">
        <v>0.50839041293010612</v>
      </c>
      <c r="I39">
        <v>0.56555932754974347</v>
      </c>
      <c r="J39" s="7">
        <v>0.3026865582644867</v>
      </c>
      <c r="K39" s="7">
        <v>0.50681306106481361</v>
      </c>
      <c r="M39">
        <v>0.52269627736573376</v>
      </c>
      <c r="N39">
        <v>0.70669029695463448</v>
      </c>
      <c r="O39">
        <v>0.58743928756338504</v>
      </c>
    </row>
    <row r="40" spans="1:15" x14ac:dyDescent="0.3">
      <c r="A40" s="9" t="s">
        <v>99</v>
      </c>
      <c r="B40">
        <v>0.55584500239165846</v>
      </c>
      <c r="C40">
        <v>0.56891203218517805</v>
      </c>
      <c r="D40">
        <v>0.625</v>
      </c>
      <c r="E40">
        <v>0.54014203481604395</v>
      </c>
      <c r="F40" s="7">
        <v>0.5123809856190974</v>
      </c>
      <c r="G40" s="7">
        <v>0.57924239629775875</v>
      </c>
      <c r="H40">
        <v>0.51235959033322864</v>
      </c>
      <c r="I40">
        <v>0.5172785777187644</v>
      </c>
      <c r="J40" s="7">
        <v>0.27919185943939429</v>
      </c>
      <c r="K40" s="7">
        <v>0.5</v>
      </c>
      <c r="M40">
        <v>0.5266807078740906</v>
      </c>
      <c r="N40">
        <v>0.69025669742641471</v>
      </c>
      <c r="O40">
        <v>0.55978259598373159</v>
      </c>
    </row>
    <row r="41" spans="1:15" x14ac:dyDescent="0.3">
      <c r="A41" s="9" t="s">
        <v>100</v>
      </c>
      <c r="B41">
        <v>0.55267424354839545</v>
      </c>
      <c r="C41">
        <v>0.56819221937574882</v>
      </c>
      <c r="D41">
        <v>0.61612473184071137</v>
      </c>
      <c r="E41">
        <v>0.53125</v>
      </c>
      <c r="F41" s="7">
        <v>0.47015759411116947</v>
      </c>
      <c r="G41" s="7">
        <v>0.70597996148585629</v>
      </c>
      <c r="H41">
        <v>0.51249425378005353</v>
      </c>
      <c r="I41">
        <v>0.58159786232547095</v>
      </c>
      <c r="J41" s="7">
        <v>0.2930117319429193</v>
      </c>
      <c r="K41" s="7">
        <v>0.51509799068439155</v>
      </c>
      <c r="M41">
        <v>0.52667517818921294</v>
      </c>
      <c r="N41">
        <v>0.671875</v>
      </c>
      <c r="O41">
        <v>0.59426425782300607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484C-CBD0-4A41-92B2-5BEE513E24D7}">
  <dimension ref="A1:N41"/>
  <sheetViews>
    <sheetView workbookViewId="0"/>
  </sheetViews>
  <sheetFormatPr baseColWidth="10" defaultColWidth="10.88671875" defaultRowHeight="14.4" x14ac:dyDescent="0.3"/>
  <cols>
    <col min="1" max="1" width="23" style="8" bestFit="1" customWidth="1"/>
    <col min="2" max="2" width="21.33203125" style="8" customWidth="1"/>
    <col min="3" max="8" width="21.33203125" style="8" bestFit="1" customWidth="1"/>
    <col min="9" max="9" width="21.33203125" style="7" bestFit="1" customWidth="1"/>
    <col min="10" max="10" width="21.33203125" style="7" customWidth="1"/>
    <col min="11" max="14" width="21.33203125" style="8" bestFit="1" customWidth="1"/>
    <col min="15" max="16384" width="10.88671875" style="8"/>
  </cols>
  <sheetData>
    <row r="1" spans="1:14" x14ac:dyDescent="0.3">
      <c r="A1" s="10" t="s">
        <v>102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4" t="s">
        <v>7</v>
      </c>
      <c r="J1" s="4" t="s">
        <v>7</v>
      </c>
      <c r="K1" s="9" t="s">
        <v>8</v>
      </c>
      <c r="L1" s="9" t="s">
        <v>9</v>
      </c>
      <c r="M1" s="9" t="s">
        <v>10</v>
      </c>
      <c r="N1" s="9" t="s">
        <v>11</v>
      </c>
    </row>
    <row r="2" spans="1:14" x14ac:dyDescent="0.3">
      <c r="A2" s="9" t="s">
        <v>60</v>
      </c>
      <c r="B2">
        <v>5.2076159094914516</v>
      </c>
      <c r="C2">
        <v>5.5960145152869698</v>
      </c>
      <c r="D2">
        <v>6.3094581449109164</v>
      </c>
      <c r="E2">
        <v>5.5630283577119197</v>
      </c>
      <c r="F2">
        <v>5.7080611907707386</v>
      </c>
      <c r="G2">
        <v>5.0513916737405484</v>
      </c>
      <c r="H2">
        <v>5.606048802388492</v>
      </c>
      <c r="I2" s="7">
        <v>2.8009605788385921</v>
      </c>
      <c r="J2" s="7">
        <v>5.049567705805158</v>
      </c>
      <c r="K2">
        <v>0.328125</v>
      </c>
      <c r="L2">
        <v>5.1904111131929316</v>
      </c>
      <c r="M2">
        <v>6.7941837201442352</v>
      </c>
      <c r="N2">
        <v>5.609375</v>
      </c>
    </row>
    <row r="3" spans="1:14" x14ac:dyDescent="0.3">
      <c r="A3" s="9" t="s">
        <v>61</v>
      </c>
      <c r="B3">
        <v>5.2020109341499259</v>
      </c>
      <c r="C3">
        <v>5.6006209325748024</v>
      </c>
      <c r="D3">
        <v>6.3013865325035177</v>
      </c>
      <c r="E3">
        <v>5.578125</v>
      </c>
      <c r="F3">
        <v>5.7214283372014769</v>
      </c>
      <c r="G3">
        <v>5.0981343339785212</v>
      </c>
      <c r="H3">
        <v>5.6299946423759097</v>
      </c>
      <c r="I3" s="7">
        <v>2.8392206237826909</v>
      </c>
      <c r="J3" s="7">
        <v>5.0593912625853159</v>
      </c>
      <c r="K3">
        <v>0.1980000846274472</v>
      </c>
      <c r="L3">
        <v>5.1638576928846396</v>
      </c>
      <c r="M3">
        <v>6.8028833615226176</v>
      </c>
      <c r="N3">
        <v>5.6106419447871234</v>
      </c>
    </row>
    <row r="4" spans="1:14" x14ac:dyDescent="0.3">
      <c r="A4" s="9" t="s">
        <v>62</v>
      </c>
      <c r="B4">
        <v>5.1884758777463</v>
      </c>
      <c r="C4">
        <v>5.5809437406414872</v>
      </c>
      <c r="D4">
        <v>6.3261305607602143</v>
      </c>
      <c r="E4">
        <v>5.5960065950084346</v>
      </c>
      <c r="F4">
        <v>5.8488432612465422</v>
      </c>
      <c r="G4">
        <v>5.0734079850602898</v>
      </c>
      <c r="H4">
        <v>5.6502173924742758</v>
      </c>
      <c r="I4" s="7">
        <v>2.923458851802712</v>
      </c>
      <c r="J4" s="7">
        <v>5.0675968305863233</v>
      </c>
      <c r="K4">
        <v>0.1767285684511071</v>
      </c>
      <c r="L4">
        <v>5.100035567497061</v>
      </c>
      <c r="M4">
        <v>6.8393842267479661</v>
      </c>
      <c r="N4">
        <v>5.6130516949814524</v>
      </c>
    </row>
    <row r="5" spans="1:14" x14ac:dyDescent="0.3">
      <c r="A5" s="9" t="s">
        <v>63</v>
      </c>
      <c r="B5">
        <v>5.2077811122200268</v>
      </c>
      <c r="C5">
        <v>5.6166374659829463</v>
      </c>
      <c r="D5">
        <v>6.2941670836266983</v>
      </c>
      <c r="E5">
        <v>5.5716484775825643</v>
      </c>
      <c r="F5">
        <v>5.8421675882390094</v>
      </c>
      <c r="G5">
        <v>5.0688881734216933</v>
      </c>
      <c r="H5">
        <v>5.6149146731749848</v>
      </c>
      <c r="I5" s="7">
        <v>2.9264168602427132</v>
      </c>
      <c r="J5" s="7">
        <v>5.0693019799562817</v>
      </c>
      <c r="K5">
        <v>0.16182393472743811</v>
      </c>
      <c r="L5">
        <v>5.0786514433168906</v>
      </c>
      <c r="M5">
        <v>6.794174591038348</v>
      </c>
      <c r="N5">
        <v>5.5975635632589613</v>
      </c>
    </row>
    <row r="6" spans="1:14" x14ac:dyDescent="0.3">
      <c r="A6" s="9" t="s">
        <v>64</v>
      </c>
      <c r="B6">
        <v>5.169189441414292</v>
      </c>
      <c r="C6">
        <v>5.5792293474008607</v>
      </c>
      <c r="D6">
        <v>6.3366433515324898</v>
      </c>
      <c r="E6">
        <v>5.5840734990432974</v>
      </c>
      <c r="F6">
        <v>5.8353097302250472</v>
      </c>
      <c r="G6">
        <v>5.0697026600123527</v>
      </c>
      <c r="H6">
        <v>5.6413151897926568</v>
      </c>
      <c r="I6" s="7">
        <v>2.9647900090933081</v>
      </c>
      <c r="J6" s="7">
        <v>5.0548500340223894</v>
      </c>
      <c r="K6">
        <v>0.17582818822024321</v>
      </c>
      <c r="L6">
        <v>5.1320614196243417</v>
      </c>
      <c r="M6">
        <v>6.7629401347709024</v>
      </c>
      <c r="N6">
        <v>5.5899251653042237</v>
      </c>
    </row>
    <row r="7" spans="1:14" x14ac:dyDescent="0.3">
      <c r="A7" s="9" t="s">
        <v>65</v>
      </c>
      <c r="B7">
        <v>5.1938158453083769</v>
      </c>
      <c r="C7">
        <v>5.6314417532059613</v>
      </c>
      <c r="D7">
        <v>6.2199885345234094</v>
      </c>
      <c r="E7">
        <v>5.5772864314135431</v>
      </c>
      <c r="F7">
        <v>5.8410684994453863</v>
      </c>
      <c r="G7">
        <v>5.0846596470805308</v>
      </c>
      <c r="H7">
        <v>5.5740892916337481</v>
      </c>
      <c r="I7" s="7">
        <v>2.9481611642403251</v>
      </c>
      <c r="J7" s="7">
        <v>5.0589374033719547</v>
      </c>
      <c r="K7">
        <v>0.18568576719869501</v>
      </c>
      <c r="L7">
        <v>5.1435445266354636</v>
      </c>
      <c r="M7">
        <v>6.7878229041115068</v>
      </c>
      <c r="N7">
        <v>5.6390286975536128</v>
      </c>
    </row>
    <row r="8" spans="1:14" x14ac:dyDescent="0.3">
      <c r="A8" s="9" t="s">
        <v>66</v>
      </c>
      <c r="B8">
        <v>5.1859587422764957</v>
      </c>
      <c r="C8">
        <v>5.6552638386323046</v>
      </c>
      <c r="D8">
        <v>6.3059169085308753</v>
      </c>
      <c r="E8">
        <v>5.5662931203685462</v>
      </c>
      <c r="F8">
        <v>5.8769480477836362</v>
      </c>
      <c r="G8">
        <v>5.0485958423193873</v>
      </c>
      <c r="H8">
        <v>5.645501701499513</v>
      </c>
      <c r="I8" s="7">
        <v>2.9775437116414349</v>
      </c>
      <c r="J8" s="7">
        <v>5.0632641974342922</v>
      </c>
      <c r="K8">
        <v>0.21563879548376699</v>
      </c>
      <c r="L8">
        <v>5.1078490241008492</v>
      </c>
      <c r="M8">
        <v>6.7983498155565956</v>
      </c>
      <c r="N8">
        <v>5.5942905428588494</v>
      </c>
    </row>
    <row r="9" spans="1:14" x14ac:dyDescent="0.3">
      <c r="A9" s="9" t="s">
        <v>67</v>
      </c>
      <c r="B9">
        <v>5.1965106574604736</v>
      </c>
      <c r="C9">
        <v>5.6360645540773353</v>
      </c>
      <c r="D9">
        <v>6.3137724443606311</v>
      </c>
      <c r="E9">
        <v>5.5730817813078692</v>
      </c>
      <c r="F9">
        <v>5.8661631460122576</v>
      </c>
      <c r="G9">
        <v>5.0540067191492124</v>
      </c>
      <c r="H9">
        <v>5.6709411814054471</v>
      </c>
      <c r="I9" s="7">
        <v>3.028553450225774</v>
      </c>
      <c r="J9" s="7">
        <v>5.0380001038892051</v>
      </c>
      <c r="K9">
        <v>0.18968796898538939</v>
      </c>
      <c r="L9">
        <v>5.1596900790637781</v>
      </c>
      <c r="M9">
        <v>6.8149232290902484</v>
      </c>
      <c r="N9">
        <v>5.6083725369949766</v>
      </c>
    </row>
    <row r="10" spans="1:14" x14ac:dyDescent="0.3">
      <c r="A10" s="9" t="s">
        <v>68</v>
      </c>
      <c r="B10">
        <v>5.1764033855489844</v>
      </c>
      <c r="C10">
        <v>5.65625</v>
      </c>
      <c r="D10">
        <v>6.3356649997193211</v>
      </c>
      <c r="E10">
        <v>5.6087531697516164</v>
      </c>
      <c r="F10">
        <v>5.8540317250477001</v>
      </c>
      <c r="G10">
        <v>5.1435373788432486</v>
      </c>
      <c r="H10">
        <v>5.6890602524222187</v>
      </c>
      <c r="I10" s="7">
        <v>3.020999588839187</v>
      </c>
      <c r="J10" s="7">
        <v>5.0673974773463808</v>
      </c>
      <c r="K10">
        <v>0.21541308193306999</v>
      </c>
      <c r="L10">
        <v>5.1529609317562457</v>
      </c>
      <c r="M10">
        <v>6.8125</v>
      </c>
      <c r="N10">
        <v>5.6141101644926543</v>
      </c>
    </row>
    <row r="11" spans="1:14" x14ac:dyDescent="0.3">
      <c r="A11" s="9" t="s">
        <v>69</v>
      </c>
      <c r="B11">
        <v>5.1857478082055657</v>
      </c>
      <c r="C11">
        <v>5.6697768857148789</v>
      </c>
      <c r="D11">
        <v>6.359375</v>
      </c>
      <c r="E11">
        <v>5.5931478541335773</v>
      </c>
      <c r="F11">
        <v>5.8639237568854128</v>
      </c>
      <c r="G11">
        <v>5.1462870979169297</v>
      </c>
      <c r="H11">
        <v>5.6931389940500674</v>
      </c>
      <c r="I11" s="7">
        <v>3.015625</v>
      </c>
      <c r="J11" s="7">
        <v>5.0391483488843347</v>
      </c>
      <c r="K11">
        <v>0.1896842697465112</v>
      </c>
      <c r="L11">
        <v>5.1569495849378173</v>
      </c>
      <c r="M11">
        <v>6.8047727960956337</v>
      </c>
      <c r="N11">
        <v>5.6016664922653021</v>
      </c>
    </row>
    <row r="12" spans="1:14" x14ac:dyDescent="0.3">
      <c r="A12" s="9" t="s">
        <v>70</v>
      </c>
      <c r="B12">
        <v>5.1747122917740933</v>
      </c>
      <c r="C12">
        <v>5.730680410783501</v>
      </c>
      <c r="D12">
        <v>6.4123582223562607</v>
      </c>
      <c r="E12">
        <v>5.59375</v>
      </c>
      <c r="F12">
        <v>5.8464562447498238</v>
      </c>
      <c r="G12">
        <v>5.1187499341685916</v>
      </c>
      <c r="H12">
        <v>5.6984073964309054</v>
      </c>
      <c r="I12" s="7">
        <v>3.0267358316051611</v>
      </c>
      <c r="J12" s="7">
        <v>5.0074295412762098</v>
      </c>
      <c r="K12">
        <v>0.1962938108232698</v>
      </c>
      <c r="L12">
        <v>5.1323408772938546</v>
      </c>
      <c r="M12">
        <v>6.6785395902289837</v>
      </c>
      <c r="N12">
        <v>5.6195900404597996</v>
      </c>
    </row>
    <row r="13" spans="1:14" x14ac:dyDescent="0.3">
      <c r="A13" s="9" t="s">
        <v>71</v>
      </c>
      <c r="B13">
        <v>5.1913217699341434</v>
      </c>
      <c r="C13">
        <v>5.7323198107160263</v>
      </c>
      <c r="D13">
        <v>6.4089270015040096</v>
      </c>
      <c r="E13">
        <v>5.5893710925469708</v>
      </c>
      <c r="F13">
        <v>5.8953855505721737</v>
      </c>
      <c r="G13">
        <v>5.0631252069416197</v>
      </c>
      <c r="H13">
        <v>5.6102689518587239</v>
      </c>
      <c r="I13" s="7">
        <v>3.0502729189484721</v>
      </c>
      <c r="J13" s="7">
        <v>5.0581472877028686</v>
      </c>
      <c r="K13">
        <v>0.18452399668625241</v>
      </c>
      <c r="L13">
        <v>5.1013953500728331</v>
      </c>
      <c r="M13">
        <v>6.7388734860628663</v>
      </c>
      <c r="N13">
        <v>5.609375</v>
      </c>
    </row>
    <row r="14" spans="1:14" x14ac:dyDescent="0.3">
      <c r="A14" s="9" t="s">
        <v>73</v>
      </c>
      <c r="B14">
        <v>5.1897313735077164</v>
      </c>
      <c r="C14">
        <v>5.7365219289595446</v>
      </c>
      <c r="D14">
        <v>6.4035391344128012</v>
      </c>
      <c r="E14">
        <v>5.5815097236823634</v>
      </c>
      <c r="F14">
        <v>5.8706998157342456</v>
      </c>
      <c r="G14">
        <v>4.9908460789933073</v>
      </c>
      <c r="H14">
        <v>5.6754642695821946</v>
      </c>
      <c r="I14" s="7">
        <v>3.050611226975839</v>
      </c>
      <c r="J14" s="7">
        <v>5.1063767536206246</v>
      </c>
      <c r="K14">
        <v>0.21437399365316451</v>
      </c>
      <c r="L14">
        <v>5.164120277670853</v>
      </c>
      <c r="M14">
        <v>6.774557079698555</v>
      </c>
      <c r="N14">
        <v>5.5989734493548973</v>
      </c>
    </row>
    <row r="15" spans="1:14" x14ac:dyDescent="0.3">
      <c r="A15" s="9" t="s">
        <v>74</v>
      </c>
      <c r="B15">
        <v>5.1862323296873347</v>
      </c>
      <c r="C15">
        <v>5.7345108963233979</v>
      </c>
      <c r="D15">
        <v>6.4170822183256808</v>
      </c>
      <c r="E15">
        <v>5.5815556669835944</v>
      </c>
      <c r="F15">
        <v>5.8622459015329511</v>
      </c>
      <c r="G15">
        <v>5.0572002929810944</v>
      </c>
      <c r="H15">
        <v>5.6987144749558061</v>
      </c>
      <c r="I15" s="7">
        <v>3.0804143636944041</v>
      </c>
      <c r="J15" s="7">
        <v>5.0572752815774704</v>
      </c>
      <c r="K15">
        <v>0.1905169804841009</v>
      </c>
      <c r="L15">
        <v>5.1696354392497836</v>
      </c>
      <c r="M15">
        <v>6.78125</v>
      </c>
      <c r="N15">
        <v>5.628380154738033</v>
      </c>
    </row>
    <row r="16" spans="1:14" x14ac:dyDescent="0.3">
      <c r="A16" s="9" t="s">
        <v>75</v>
      </c>
      <c r="B16">
        <v>5.1875</v>
      </c>
      <c r="C16">
        <v>5.7180097124559559</v>
      </c>
      <c r="D16">
        <v>6.46875</v>
      </c>
      <c r="E16">
        <v>5.5456460573216484</v>
      </c>
      <c r="F16">
        <v>5.84375</v>
      </c>
      <c r="G16">
        <v>5.1766447319871203</v>
      </c>
      <c r="H16">
        <v>5.6863330922551434</v>
      </c>
      <c r="I16" s="7">
        <v>3.0909092441715309</v>
      </c>
      <c r="J16" s="7">
        <v>5.0709344004937034</v>
      </c>
      <c r="K16">
        <v>0.22354091824878641</v>
      </c>
      <c r="L16">
        <v>5.1383990856824413</v>
      </c>
      <c r="M16">
        <v>6.7830538064870556</v>
      </c>
      <c r="N16">
        <v>5.6497080771962809</v>
      </c>
    </row>
    <row r="17" spans="1:14" x14ac:dyDescent="0.3">
      <c r="A17" s="9" t="s">
        <v>76</v>
      </c>
      <c r="B17">
        <v>5.2055070441961444</v>
      </c>
      <c r="C17">
        <v>5.7304228388672991</v>
      </c>
      <c r="D17">
        <v>6.4853713329859808</v>
      </c>
      <c r="E17">
        <v>5.5804000039939616</v>
      </c>
      <c r="F17">
        <v>5.8723490194421153</v>
      </c>
      <c r="G17">
        <v>5.1637288024911161</v>
      </c>
      <c r="H17">
        <v>5.6367247743357298</v>
      </c>
      <c r="I17" s="7">
        <v>3.1029520123265741</v>
      </c>
      <c r="J17" s="7">
        <v>5.0854558781022741</v>
      </c>
      <c r="K17">
        <v>0.19448014395951979</v>
      </c>
      <c r="L17">
        <v>5.1525054856773007</v>
      </c>
      <c r="M17">
        <v>6.7719426185323934</v>
      </c>
      <c r="N17">
        <v>5.6278213112778062</v>
      </c>
    </row>
    <row r="18" spans="1:14" x14ac:dyDescent="0.3">
      <c r="A18" s="9" t="s">
        <v>77</v>
      </c>
      <c r="B18">
        <v>5.1919937077542224</v>
      </c>
      <c r="C18">
        <v>5.7181829111721107</v>
      </c>
      <c r="D18">
        <v>6.5532641501486042</v>
      </c>
      <c r="E18">
        <v>5.575128736251151</v>
      </c>
      <c r="F18">
        <v>5.8856767158241254</v>
      </c>
      <c r="G18">
        <v>5.0049638625341064</v>
      </c>
      <c r="H18">
        <v>5.5813838603761843</v>
      </c>
      <c r="I18" s="7">
        <v>3.13245714984583</v>
      </c>
      <c r="J18" s="7">
        <v>5.0507104095500814</v>
      </c>
      <c r="K18">
        <v>0.2088802121964084</v>
      </c>
      <c r="L18">
        <v>5.1648633918708047</v>
      </c>
      <c r="M18">
        <v>6.7863371647856692</v>
      </c>
      <c r="N18">
        <v>5.6173175889352516</v>
      </c>
    </row>
    <row r="19" spans="1:14" x14ac:dyDescent="0.3">
      <c r="A19" s="9" t="s">
        <v>78</v>
      </c>
      <c r="B19">
        <v>5.1788084693204564</v>
      </c>
      <c r="C19">
        <v>5.7300159583025794</v>
      </c>
      <c r="D19">
        <v>6.5744443828578074</v>
      </c>
      <c r="E19">
        <v>5.5598136208449738</v>
      </c>
      <c r="F19">
        <v>5.9017903381206613</v>
      </c>
      <c r="G19">
        <v>5.045525717811528</v>
      </c>
      <c r="H19">
        <v>5.5408320655838388</v>
      </c>
      <c r="I19" s="7">
        <v>3.1200533612122241</v>
      </c>
      <c r="J19" s="7">
        <v>5.0498337775702424</v>
      </c>
      <c r="K19">
        <v>0.2135706432925617</v>
      </c>
      <c r="L19">
        <v>5.1696854003635773</v>
      </c>
      <c r="M19">
        <v>6.808386695272894</v>
      </c>
      <c r="N19">
        <v>5.6262442666747381</v>
      </c>
    </row>
    <row r="20" spans="1:14" x14ac:dyDescent="0.3">
      <c r="A20" s="9" t="s">
        <v>79</v>
      </c>
      <c r="B20">
        <v>5.1831278393051541</v>
      </c>
      <c r="C20">
        <v>5.698791102842959</v>
      </c>
      <c r="D20">
        <v>6.5284796610004374</v>
      </c>
      <c r="E20">
        <v>5.5761731665176058</v>
      </c>
      <c r="F20">
        <v>5.9193635397976054</v>
      </c>
      <c r="G20">
        <v>5.0924069285339666</v>
      </c>
      <c r="H20">
        <v>5.498117816423906</v>
      </c>
      <c r="I20" s="7">
        <v>3.1771581328565799</v>
      </c>
      <c r="J20" s="7">
        <v>5.0597923303373529</v>
      </c>
      <c r="K20">
        <v>0.24947266296786261</v>
      </c>
      <c r="L20">
        <v>5.1711773597273902</v>
      </c>
      <c r="M20">
        <v>6.7623156965879003</v>
      </c>
      <c r="N20">
        <v>5.6244821022000746</v>
      </c>
    </row>
    <row r="21" spans="1:14" x14ac:dyDescent="0.3">
      <c r="A21" s="9" t="s">
        <v>80</v>
      </c>
      <c r="B21">
        <v>5.1875</v>
      </c>
      <c r="C21">
        <v>5.6764181275179038</v>
      </c>
      <c r="D21">
        <v>6.5079258905912543</v>
      </c>
      <c r="E21">
        <v>5.578125</v>
      </c>
      <c r="F21">
        <v>5.9169331426521996</v>
      </c>
      <c r="G21">
        <v>5.1227902226315072</v>
      </c>
      <c r="H21">
        <v>5.5216454491411726</v>
      </c>
      <c r="I21" s="7">
        <v>3.1605923014207851</v>
      </c>
      <c r="J21" s="7">
        <v>5.073730759260112</v>
      </c>
      <c r="K21">
        <v>0.22791509948031929</v>
      </c>
      <c r="L21">
        <v>5.1789741905389564</v>
      </c>
      <c r="M21">
        <v>6.7635361926021336</v>
      </c>
      <c r="N21">
        <v>5.609375</v>
      </c>
    </row>
    <row r="22" spans="1:14" x14ac:dyDescent="0.3">
      <c r="A22" s="9" t="s">
        <v>81</v>
      </c>
      <c r="B22">
        <v>5.2103649886162327</v>
      </c>
      <c r="C22">
        <v>5.685674775457267</v>
      </c>
      <c r="D22">
        <v>6.4575305085436687</v>
      </c>
      <c r="E22">
        <v>5.5835569421397047</v>
      </c>
      <c r="F22">
        <v>5.9269951845675219</v>
      </c>
      <c r="G22">
        <v>5.0816841853547494</v>
      </c>
      <c r="H22">
        <v>5.4436136523837204</v>
      </c>
      <c r="I22" s="7">
        <v>3.171875</v>
      </c>
      <c r="J22" s="7">
        <v>5.078125</v>
      </c>
      <c r="K22">
        <v>0.203125</v>
      </c>
      <c r="L22">
        <v>5.1721293965077697</v>
      </c>
      <c r="M22">
        <v>6.7898952539608679</v>
      </c>
      <c r="N22">
        <v>5.6059589244310057</v>
      </c>
    </row>
    <row r="23" spans="1:14" x14ac:dyDescent="0.3">
      <c r="A23" s="9" t="s">
        <v>82</v>
      </c>
      <c r="B23">
        <v>5.1880350599201774</v>
      </c>
      <c r="C23">
        <v>5.669195342508826</v>
      </c>
      <c r="D23">
        <v>6.4438268136476928</v>
      </c>
      <c r="E23">
        <v>5.5964297305483779</v>
      </c>
      <c r="F23">
        <v>5.9335382266234236</v>
      </c>
      <c r="G23">
        <v>5.1133350056161646</v>
      </c>
      <c r="H23">
        <v>5.5214728266090027</v>
      </c>
      <c r="I23" s="7">
        <v>3.1908906672664159</v>
      </c>
      <c r="J23" s="7">
        <v>5.0497517848520967</v>
      </c>
      <c r="K23">
        <v>0.19651762075651</v>
      </c>
      <c r="L23">
        <v>5.2042139294741983</v>
      </c>
      <c r="M23">
        <v>6.810526443738997</v>
      </c>
      <c r="N23">
        <v>5.5990729474441441</v>
      </c>
    </row>
    <row r="24" spans="1:14" x14ac:dyDescent="0.3">
      <c r="A24" s="9" t="s">
        <v>83</v>
      </c>
      <c r="B24">
        <v>5.1908871335832751</v>
      </c>
      <c r="C24">
        <v>5.6816322640069226</v>
      </c>
      <c r="D24">
        <v>6.4062430464242359</v>
      </c>
      <c r="E24">
        <v>5.578125</v>
      </c>
      <c r="F24">
        <v>5.9308437816344712</v>
      </c>
      <c r="G24">
        <v>5.0893853810320522</v>
      </c>
      <c r="H24">
        <v>5.5456270808315962</v>
      </c>
      <c r="I24" s="7">
        <v>3.1875</v>
      </c>
      <c r="J24" s="7">
        <v>5.049830265165582</v>
      </c>
      <c r="K24">
        <v>0.18333765278869291</v>
      </c>
      <c r="L24">
        <v>5.1606560299655211</v>
      </c>
      <c r="M24">
        <v>6.8024651013025501</v>
      </c>
      <c r="N24">
        <v>5.613448871809414</v>
      </c>
    </row>
    <row r="25" spans="1:14" x14ac:dyDescent="0.3">
      <c r="A25" s="9" t="s">
        <v>84</v>
      </c>
      <c r="B25">
        <v>5.203125</v>
      </c>
      <c r="C25">
        <v>5.6809431590496704</v>
      </c>
      <c r="D25">
        <v>6.3695584377005954</v>
      </c>
      <c r="E25">
        <v>5.6151270052462419</v>
      </c>
      <c r="F25">
        <v>5.9310095174357373</v>
      </c>
      <c r="G25">
        <v>5.0777081411609259</v>
      </c>
      <c r="H25">
        <v>5.506747374054954</v>
      </c>
      <c r="I25" s="7">
        <v>3.223852325667778</v>
      </c>
      <c r="J25" s="7">
        <v>5.0909276229048439</v>
      </c>
      <c r="K25">
        <v>0.20026688845134649</v>
      </c>
      <c r="L25">
        <v>5.2005864976103569</v>
      </c>
      <c r="M25">
        <v>6.7806860745920181</v>
      </c>
      <c r="N25">
        <v>5.6159205160533077</v>
      </c>
    </row>
    <row r="26" spans="1:14" x14ac:dyDescent="0.3">
      <c r="A26" s="9" t="s">
        <v>85</v>
      </c>
      <c r="B26">
        <v>5.1875</v>
      </c>
      <c r="C26">
        <v>5.6823942766152857</v>
      </c>
      <c r="D26">
        <v>6.4135410635112864</v>
      </c>
      <c r="E26">
        <v>5.5766004708803196</v>
      </c>
      <c r="F26">
        <v>5.9307948479817476</v>
      </c>
      <c r="G26">
        <v>5.0635099598637634</v>
      </c>
      <c r="H26">
        <v>5.5186897802382644</v>
      </c>
      <c r="I26" s="7">
        <v>3.18954552438105</v>
      </c>
      <c r="J26" s="7">
        <v>5.0665810215409532</v>
      </c>
      <c r="K26">
        <v>0.19542511752596189</v>
      </c>
      <c r="L26">
        <v>5.1915291877162204</v>
      </c>
      <c r="M26">
        <v>6.7495808978810752</v>
      </c>
      <c r="N26">
        <v>5.6137675485119694</v>
      </c>
    </row>
    <row r="27" spans="1:14" x14ac:dyDescent="0.3">
      <c r="A27" s="9" t="s">
        <v>86</v>
      </c>
      <c r="B27">
        <v>5.203125</v>
      </c>
      <c r="C27">
        <v>5.683725006194547</v>
      </c>
      <c r="D27">
        <v>6.4119929883480786</v>
      </c>
      <c r="E27">
        <v>5.5910598093489972</v>
      </c>
      <c r="F27">
        <v>5.9149196224823584</v>
      </c>
      <c r="G27">
        <v>5.047304446495211</v>
      </c>
      <c r="H27">
        <v>5.5467616355654146</v>
      </c>
      <c r="I27" s="7">
        <v>3.234375</v>
      </c>
      <c r="J27" s="7">
        <v>5.0458534027938837</v>
      </c>
      <c r="K27">
        <v>0.22722216634980699</v>
      </c>
      <c r="L27">
        <v>5.2061827364891036</v>
      </c>
      <c r="M27">
        <v>6.7592107724657344</v>
      </c>
      <c r="N27">
        <v>5.625</v>
      </c>
    </row>
    <row r="28" spans="1:14" x14ac:dyDescent="0.3">
      <c r="A28" s="9" t="s">
        <v>87</v>
      </c>
      <c r="B28">
        <v>5.1979980748537784</v>
      </c>
      <c r="C28">
        <v>5.6522942674354528</v>
      </c>
      <c r="D28">
        <v>6.429097829321929</v>
      </c>
      <c r="E28">
        <v>5.5977188772542323</v>
      </c>
      <c r="F28">
        <v>5.9107612490614274</v>
      </c>
      <c r="G28">
        <v>5.0466139925444171</v>
      </c>
      <c r="H28">
        <v>5.574199066226921</v>
      </c>
      <c r="I28" s="7">
        <v>3.2274935304926879</v>
      </c>
      <c r="J28" s="7">
        <v>5.078125</v>
      </c>
      <c r="K28">
        <v>0.21208938631986601</v>
      </c>
      <c r="L28">
        <v>5.2268110728191584</v>
      </c>
      <c r="M28">
        <v>6.7472811225051919</v>
      </c>
      <c r="N28">
        <v>5.5874786398961476</v>
      </c>
    </row>
    <row r="29" spans="1:14" x14ac:dyDescent="0.3">
      <c r="A29" s="9" t="s">
        <v>88</v>
      </c>
      <c r="B29">
        <v>5.169196224989026</v>
      </c>
      <c r="C29">
        <v>5.6886463172715533</v>
      </c>
      <c r="D29">
        <v>6.3773341213251529</v>
      </c>
      <c r="E29">
        <v>5.6166063446565024</v>
      </c>
      <c r="F29">
        <v>5.9359908683680889</v>
      </c>
      <c r="G29">
        <v>5.080854992772772</v>
      </c>
      <c r="H29">
        <v>5.581804375900024</v>
      </c>
      <c r="I29" s="7">
        <v>3.2280249363764049</v>
      </c>
      <c r="J29" s="7">
        <v>5.0781212591142069</v>
      </c>
      <c r="K29">
        <v>0.16864897823296851</v>
      </c>
      <c r="L29">
        <v>5.2003555225253963</v>
      </c>
      <c r="M29">
        <v>6.7473581940109826</v>
      </c>
      <c r="N29">
        <v>5.6082404163702613</v>
      </c>
    </row>
    <row r="30" spans="1:14" x14ac:dyDescent="0.3">
      <c r="A30" s="9" t="s">
        <v>89</v>
      </c>
      <c r="B30">
        <v>5.1953697249259028</v>
      </c>
      <c r="C30">
        <v>5.6725680965411449</v>
      </c>
      <c r="D30">
        <v>6.3750855684449874</v>
      </c>
      <c r="E30">
        <v>5.578125</v>
      </c>
      <c r="F30">
        <v>5.9332703645149252</v>
      </c>
      <c r="G30">
        <v>5.0441908741434984</v>
      </c>
      <c r="H30">
        <v>5.5467551857617643</v>
      </c>
      <c r="I30" s="7">
        <v>3.2568035605181782</v>
      </c>
      <c r="J30" s="7">
        <v>5.078125</v>
      </c>
      <c r="K30">
        <v>0.171875</v>
      </c>
      <c r="L30">
        <v>5.2417713857510284</v>
      </c>
      <c r="M30">
        <v>6.7757429515875209</v>
      </c>
      <c r="N30">
        <v>5.625</v>
      </c>
    </row>
    <row r="31" spans="1:14" x14ac:dyDescent="0.3">
      <c r="A31" s="9" t="s">
        <v>90</v>
      </c>
      <c r="B31">
        <v>5.203125</v>
      </c>
      <c r="C31">
        <v>5.6862310204988002</v>
      </c>
      <c r="D31">
        <v>6.4086930230422281</v>
      </c>
      <c r="E31">
        <v>5.5708022034345346</v>
      </c>
      <c r="F31">
        <v>5.9409686083176494</v>
      </c>
      <c r="G31">
        <v>5.0646240530424089</v>
      </c>
      <c r="H31">
        <v>5.5822046659447606</v>
      </c>
      <c r="I31" s="7">
        <v>3.2258045466751821</v>
      </c>
      <c r="J31" s="7">
        <v>5.0832557437660224</v>
      </c>
      <c r="K31">
        <v>0.16798196177474331</v>
      </c>
      <c r="L31">
        <v>5.2097628752404006</v>
      </c>
      <c r="M31">
        <v>6.825423391101908</v>
      </c>
      <c r="N31">
        <v>5.6312638997397384</v>
      </c>
    </row>
    <row r="32" spans="1:14" x14ac:dyDescent="0.3">
      <c r="A32" s="9" t="s">
        <v>91</v>
      </c>
      <c r="B32">
        <v>5.1947223934968862</v>
      </c>
      <c r="C32">
        <v>5.674862715691563</v>
      </c>
      <c r="D32">
        <v>6.390625</v>
      </c>
      <c r="E32">
        <v>5.578125</v>
      </c>
      <c r="F32">
        <v>5.9597989552372308</v>
      </c>
      <c r="G32">
        <v>5.0688822833441263</v>
      </c>
      <c r="H32">
        <v>5.5476819613680366</v>
      </c>
      <c r="I32" s="7">
        <v>3.21875</v>
      </c>
      <c r="J32" s="7">
        <v>5.1083021189650308</v>
      </c>
      <c r="K32">
        <v>0.1703099573284953</v>
      </c>
      <c r="L32">
        <v>5.217279047388713</v>
      </c>
      <c r="M32">
        <v>6.9082126432244211</v>
      </c>
      <c r="N32">
        <v>5.5883269582415478</v>
      </c>
    </row>
    <row r="33" spans="1:14" x14ac:dyDescent="0.3">
      <c r="A33" s="9" t="s">
        <v>92</v>
      </c>
      <c r="B33">
        <v>5.1648775550540744</v>
      </c>
      <c r="C33">
        <v>5.676575929424799</v>
      </c>
      <c r="D33">
        <v>6.381628828555451</v>
      </c>
      <c r="E33">
        <v>5.6065768092382546</v>
      </c>
      <c r="F33">
        <v>5.9361843446998144</v>
      </c>
      <c r="G33">
        <v>5.061938671562209</v>
      </c>
      <c r="H33">
        <v>5.5439327882599274</v>
      </c>
      <c r="I33" s="7">
        <v>3.2545724218480241</v>
      </c>
      <c r="J33" s="7">
        <v>5.0884092566001264</v>
      </c>
      <c r="K33">
        <v>0.178599333010272</v>
      </c>
      <c r="L33">
        <v>5.2059718333911356</v>
      </c>
      <c r="M33">
        <v>6.8852126368512971</v>
      </c>
      <c r="N33">
        <v>5.6067075324223561</v>
      </c>
    </row>
    <row r="34" spans="1:14" x14ac:dyDescent="0.3">
      <c r="A34" s="9" t="s">
        <v>93</v>
      </c>
      <c r="B34">
        <v>5.1952854047475938</v>
      </c>
      <c r="C34">
        <v>5.6724550574206036</v>
      </c>
      <c r="D34">
        <v>6.3851454121049613</v>
      </c>
      <c r="E34">
        <v>5.5808305486703924</v>
      </c>
      <c r="F34">
        <v>5.9756784370732312</v>
      </c>
      <c r="G34">
        <v>5.0893370239241742</v>
      </c>
      <c r="H34">
        <v>5.4889796689857411</v>
      </c>
      <c r="I34" s="7">
        <v>3.240695893232171</v>
      </c>
      <c r="J34" s="7">
        <v>5.0791347292997724</v>
      </c>
      <c r="K34">
        <v>0.21375131179596549</v>
      </c>
      <c r="L34">
        <v>5.2034633940040234</v>
      </c>
      <c r="M34">
        <v>6.9035619751813053</v>
      </c>
      <c r="N34">
        <v>5.6159218030581757</v>
      </c>
    </row>
    <row r="35" spans="1:14" x14ac:dyDescent="0.3">
      <c r="A35" s="9" t="s">
        <v>94</v>
      </c>
      <c r="B35">
        <v>5.1691719172309867</v>
      </c>
      <c r="C35">
        <v>5.6738622954604363</v>
      </c>
      <c r="D35">
        <v>6.4064358417024252</v>
      </c>
      <c r="E35">
        <v>5.5682085082507804</v>
      </c>
      <c r="F35">
        <v>5.9653127876259893</v>
      </c>
      <c r="G35">
        <v>5.0412407089067601</v>
      </c>
      <c r="H35">
        <v>5.5743443232102816</v>
      </c>
      <c r="I35" s="7">
        <v>3.2529874366867491</v>
      </c>
      <c r="J35" s="7">
        <v>5.0906285318158222</v>
      </c>
      <c r="K35">
        <v>0.21469250252595151</v>
      </c>
      <c r="L35">
        <v>5.1985113000674614</v>
      </c>
      <c r="M35">
        <v>6.9208923476105637</v>
      </c>
      <c r="N35">
        <v>5.6577413542894073</v>
      </c>
    </row>
    <row r="36" spans="1:14" x14ac:dyDescent="0.3">
      <c r="A36" s="9" t="s">
        <v>95</v>
      </c>
      <c r="B36">
        <v>5.1959538093618196</v>
      </c>
      <c r="C36">
        <v>5.6661935719202328</v>
      </c>
      <c r="D36">
        <v>6.3629888283686871</v>
      </c>
      <c r="E36">
        <v>5.6141106835841104</v>
      </c>
      <c r="F36">
        <v>5.9590286578794824</v>
      </c>
      <c r="G36">
        <v>5.078125</v>
      </c>
      <c r="H36">
        <v>5.5455834820644503</v>
      </c>
      <c r="I36" s="7">
        <v>3.25</v>
      </c>
      <c r="J36" s="7">
        <v>5.0879841652687539</v>
      </c>
      <c r="K36">
        <v>0.2058379094282162</v>
      </c>
      <c r="L36">
        <v>5.2227984146689064</v>
      </c>
      <c r="M36">
        <v>6.931147324040916</v>
      </c>
      <c r="N36">
        <v>5.6404481196537111</v>
      </c>
    </row>
    <row r="37" spans="1:14" x14ac:dyDescent="0.3">
      <c r="A37" s="9" t="s">
        <v>96</v>
      </c>
      <c r="B37">
        <v>5.221506319174555</v>
      </c>
      <c r="C37">
        <v>5.675210423702965</v>
      </c>
      <c r="D37">
        <v>6.4156078928979099</v>
      </c>
      <c r="E37">
        <v>5.5885002188420874</v>
      </c>
      <c r="F37">
        <v>5.9367057304127409</v>
      </c>
      <c r="G37">
        <v>5.0738657876889777</v>
      </c>
      <c r="H37">
        <v>5.5369581769954346</v>
      </c>
      <c r="I37" s="7">
        <v>3.256623124424221</v>
      </c>
      <c r="J37" s="7">
        <v>5.0625</v>
      </c>
      <c r="K37">
        <v>0.20963057470520169</v>
      </c>
      <c r="L37">
        <v>5.2295330077081088</v>
      </c>
      <c r="M37">
        <v>6.9225608499995861</v>
      </c>
      <c r="N37">
        <v>5.6146797208311341</v>
      </c>
    </row>
    <row r="38" spans="1:14" x14ac:dyDescent="0.3">
      <c r="A38" s="9" t="s">
        <v>97</v>
      </c>
      <c r="B38">
        <v>5.1811289452281084</v>
      </c>
      <c r="C38">
        <v>5.6626390613041142</v>
      </c>
      <c r="D38">
        <v>6.400095726310254</v>
      </c>
      <c r="E38">
        <v>5.5869409152836056</v>
      </c>
      <c r="F38">
        <v>5.9426375419286863</v>
      </c>
      <c r="G38">
        <v>5.0493195836428821</v>
      </c>
      <c r="H38">
        <v>5.5276564225840854</v>
      </c>
      <c r="I38" s="7">
        <v>3.25</v>
      </c>
      <c r="J38" s="7">
        <v>5.1060788229207654</v>
      </c>
      <c r="K38">
        <v>0.17347559298947879</v>
      </c>
      <c r="L38">
        <v>5.2475788371871417</v>
      </c>
      <c r="M38">
        <v>6.8689140090477654</v>
      </c>
      <c r="N38">
        <v>5.6288486940646321</v>
      </c>
    </row>
    <row r="39" spans="1:14" x14ac:dyDescent="0.3">
      <c r="A39" s="9" t="s">
        <v>98</v>
      </c>
      <c r="B39">
        <v>5.195551366906547</v>
      </c>
      <c r="C39">
        <v>5.6757593944186953</v>
      </c>
      <c r="D39">
        <v>6.3818791871057163</v>
      </c>
      <c r="E39">
        <v>5.6068667246902768</v>
      </c>
      <c r="F39">
        <v>5.9591608938851799</v>
      </c>
      <c r="G39">
        <v>5.1042830116095459</v>
      </c>
      <c r="H39">
        <v>5.549864499260635</v>
      </c>
      <c r="I39" s="7">
        <v>3.265625</v>
      </c>
      <c r="J39" s="7">
        <v>5.0758685069787113</v>
      </c>
      <c r="K39">
        <v>0.16956168416834869</v>
      </c>
      <c r="L39">
        <v>5.2219389726423113</v>
      </c>
      <c r="M39">
        <v>6.8745774671274784</v>
      </c>
      <c r="N39">
        <v>5.6513427566566934</v>
      </c>
    </row>
    <row r="40" spans="1:14" x14ac:dyDescent="0.3">
      <c r="A40" s="9" t="s">
        <v>99</v>
      </c>
      <c r="B40">
        <v>5.170649491462572</v>
      </c>
      <c r="C40">
        <v>5.6479663403111973</v>
      </c>
      <c r="D40">
        <v>6.4534361807685254</v>
      </c>
      <c r="E40">
        <v>5.6120782845872776</v>
      </c>
      <c r="F40">
        <v>5.9264980825059563</v>
      </c>
      <c r="G40">
        <v>5.0626428337230927</v>
      </c>
      <c r="H40">
        <v>5.5030555617580754</v>
      </c>
      <c r="I40" s="7">
        <v>3.28125</v>
      </c>
      <c r="J40" s="7">
        <v>5.1011227179288694</v>
      </c>
      <c r="K40">
        <v>0.18927270993049239</v>
      </c>
      <c r="L40">
        <v>5.2213774679169669</v>
      </c>
      <c r="M40">
        <v>6.890625</v>
      </c>
      <c r="N40">
        <v>5.6228591410344526</v>
      </c>
    </row>
    <row r="41" spans="1:14" x14ac:dyDescent="0.3">
      <c r="A41" s="9" t="s">
        <v>100</v>
      </c>
      <c r="B41">
        <v>5.1975768547453134</v>
      </c>
      <c r="C41">
        <v>5.645201995276242</v>
      </c>
      <c r="D41">
        <v>6.3493240002831586</v>
      </c>
      <c r="E41">
        <v>5.6058432377182417</v>
      </c>
      <c r="F41">
        <v>5.9700834834078877</v>
      </c>
      <c r="G41">
        <v>5.092250137098266</v>
      </c>
      <c r="H41">
        <v>5.5462103730461134</v>
      </c>
      <c r="I41" s="7">
        <v>3.2402903236339262</v>
      </c>
      <c r="J41" s="7">
        <v>5.0967884784028623</v>
      </c>
      <c r="K41">
        <v>0.21045532541802819</v>
      </c>
      <c r="L41">
        <v>5.2210951260428811</v>
      </c>
      <c r="M41">
        <v>6.8814908459186661</v>
      </c>
      <c r="N41">
        <v>5.640625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AD92-7A03-4F43-86CD-7BC573A73C93}">
  <dimension ref="A1:O41"/>
  <sheetViews>
    <sheetView workbookViewId="0"/>
  </sheetViews>
  <sheetFormatPr baseColWidth="10" defaultColWidth="10.88671875" defaultRowHeight="14.4" x14ac:dyDescent="0.3"/>
  <cols>
    <col min="1" max="1" width="23" style="8" bestFit="1" customWidth="1"/>
    <col min="2" max="2" width="21.33203125" style="8" customWidth="1"/>
    <col min="3" max="8" width="21.33203125" style="8" bestFit="1" customWidth="1"/>
    <col min="9" max="9" width="21.33203125" style="7" customWidth="1"/>
    <col min="10" max="10" width="21.33203125" style="7" bestFit="1" customWidth="1"/>
    <col min="11" max="11" width="21.33203125" style="8" bestFit="1" customWidth="1"/>
    <col min="12" max="12" width="21.33203125" style="8" customWidth="1"/>
    <col min="13" max="15" width="21.33203125" style="8" bestFit="1" customWidth="1"/>
    <col min="16" max="16384" width="10.88671875" style="8"/>
  </cols>
  <sheetData>
    <row r="1" spans="1:15" x14ac:dyDescent="0.3">
      <c r="A1" s="10" t="s">
        <v>102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4" t="s">
        <v>7</v>
      </c>
      <c r="J1" s="4" t="s">
        <v>7</v>
      </c>
      <c r="K1" s="9" t="s">
        <v>8</v>
      </c>
      <c r="L1" s="9" t="s">
        <v>9</v>
      </c>
      <c r="M1" s="9" t="s">
        <v>9</v>
      </c>
      <c r="N1" s="9" t="s">
        <v>10</v>
      </c>
      <c r="O1" s="9" t="s">
        <v>11</v>
      </c>
    </row>
    <row r="2" spans="1:15" x14ac:dyDescent="0.3">
      <c r="A2" s="9" t="s">
        <v>60</v>
      </c>
      <c r="B2">
        <v>52.701419473818063</v>
      </c>
      <c r="C2">
        <v>55.00956036094999</v>
      </c>
      <c r="D2">
        <v>69.037052886152722</v>
      </c>
      <c r="E2">
        <v>56.290059713408603</v>
      </c>
      <c r="F2">
        <v>60.020651291243908</v>
      </c>
      <c r="G2">
        <v>51.062603432499223</v>
      </c>
      <c r="H2">
        <v>56.867627842761891</v>
      </c>
      <c r="I2" s="7">
        <v>52.406647976780199</v>
      </c>
      <c r="J2" s="7">
        <v>51.1875</v>
      </c>
      <c r="K2">
        <v>39.518393835344149</v>
      </c>
      <c r="L2">
        <v>53.457307489419073</v>
      </c>
      <c r="M2">
        <v>56.808705553117512</v>
      </c>
      <c r="N2">
        <v>69.128072836231993</v>
      </c>
      <c r="O2">
        <v>56.777491000515312</v>
      </c>
    </row>
    <row r="3" spans="1:15" x14ac:dyDescent="0.3">
      <c r="A3" s="9" t="s">
        <v>61</v>
      </c>
      <c r="B3">
        <v>52.733383599076362</v>
      </c>
      <c r="C3">
        <v>53.69974098339457</v>
      </c>
      <c r="D3">
        <v>68.975339238584525</v>
      </c>
      <c r="E3">
        <v>56.292273470275838</v>
      </c>
      <c r="F3">
        <v>60.047082153440392</v>
      </c>
      <c r="G3">
        <v>51.015625</v>
      </c>
      <c r="H3">
        <v>45.87127943497093</v>
      </c>
      <c r="I3" s="7">
        <v>53.859375</v>
      </c>
      <c r="J3" s="7">
        <v>51.1917862382235</v>
      </c>
      <c r="K3">
        <v>0.45807588837634577</v>
      </c>
      <c r="L3">
        <v>52.953587411776503</v>
      </c>
      <c r="M3">
        <v>56.609764178278553</v>
      </c>
      <c r="N3">
        <v>69.044072332017677</v>
      </c>
      <c r="O3">
        <v>56.75</v>
      </c>
    </row>
    <row r="4" spans="1:15" x14ac:dyDescent="0.3">
      <c r="A4" s="9" t="s">
        <v>62</v>
      </c>
      <c r="B4">
        <v>52.767855838097447</v>
      </c>
      <c r="C4">
        <v>53.881680664709933</v>
      </c>
      <c r="D4">
        <v>68.900474305323485</v>
      </c>
      <c r="E4">
        <v>56.262343307448212</v>
      </c>
      <c r="F4">
        <v>59.992309361536229</v>
      </c>
      <c r="G4">
        <v>50.996309321572816</v>
      </c>
      <c r="H4">
        <v>58.164930059719573</v>
      </c>
      <c r="I4" s="7">
        <v>52.819604897902259</v>
      </c>
      <c r="J4" s="7">
        <v>51.118190017211958</v>
      </c>
      <c r="K4">
        <v>4.7718017173385521</v>
      </c>
      <c r="L4">
        <v>52.651360858163272</v>
      </c>
      <c r="M4">
        <v>56.388676701366713</v>
      </c>
      <c r="N4">
        <v>69.029285147109277</v>
      </c>
      <c r="O4">
        <v>56.796875</v>
      </c>
    </row>
    <row r="5" spans="1:15" x14ac:dyDescent="0.3">
      <c r="A5" s="9" t="s">
        <v>63</v>
      </c>
      <c r="B5">
        <v>52.726127041668448</v>
      </c>
      <c r="C5">
        <v>53.919101175500813</v>
      </c>
      <c r="D5">
        <v>68.84375</v>
      </c>
      <c r="E5">
        <v>56.333866108888962</v>
      </c>
      <c r="F5">
        <v>59.982705288387393</v>
      </c>
      <c r="G5">
        <v>51.017573476791853</v>
      </c>
      <c r="H5">
        <v>50.246462305336223</v>
      </c>
      <c r="I5" s="7">
        <v>51.590673282856088</v>
      </c>
      <c r="J5" s="7">
        <v>51.055001272268299</v>
      </c>
      <c r="K5">
        <v>-4.7826688470694974</v>
      </c>
      <c r="L5">
        <v>52.356685576829797</v>
      </c>
      <c r="M5">
        <v>56.447075758573092</v>
      </c>
      <c r="N5">
        <v>69.109899612813663</v>
      </c>
      <c r="O5">
        <v>56.852652182276081</v>
      </c>
    </row>
    <row r="6" spans="1:15" x14ac:dyDescent="0.3">
      <c r="A6" s="9" t="s">
        <v>64</v>
      </c>
      <c r="B6">
        <v>52.71428490081793</v>
      </c>
      <c r="C6">
        <v>53.948442409085381</v>
      </c>
      <c r="D6">
        <v>68.7452763697992</v>
      </c>
      <c r="E6">
        <v>56.322967955419657</v>
      </c>
      <c r="F6">
        <v>60.020525174131571</v>
      </c>
      <c r="G6">
        <v>50.916738745158838</v>
      </c>
      <c r="H6">
        <v>57.982888638207257</v>
      </c>
      <c r="I6" s="7">
        <v>51.456125269988483</v>
      </c>
      <c r="J6" s="7">
        <v>50.888789729346243</v>
      </c>
      <c r="K6">
        <v>0.3142651688573711</v>
      </c>
      <c r="L6">
        <v>51.80458981521631</v>
      </c>
      <c r="M6">
        <v>51.683402095209431</v>
      </c>
      <c r="N6">
        <v>69.078125</v>
      </c>
      <c r="O6">
        <v>56.891903118393408</v>
      </c>
    </row>
    <row r="7" spans="1:15" x14ac:dyDescent="0.3">
      <c r="A7" s="9" t="s">
        <v>65</v>
      </c>
      <c r="B7">
        <v>52.700617907000193</v>
      </c>
      <c r="C7">
        <v>53.902311499362973</v>
      </c>
      <c r="D7">
        <v>68.698434474421404</v>
      </c>
      <c r="E7">
        <v>56.330471883271599</v>
      </c>
      <c r="F7">
        <v>60</v>
      </c>
      <c r="G7">
        <v>50.911710051737977</v>
      </c>
      <c r="H7">
        <v>58.109748365915678</v>
      </c>
      <c r="I7" s="7">
        <v>51.632230652668348</v>
      </c>
      <c r="J7" s="7">
        <v>50.769827884914292</v>
      </c>
      <c r="K7">
        <v>-0.71309596387980168</v>
      </c>
      <c r="L7">
        <v>51.21875</v>
      </c>
      <c r="M7">
        <v>53.350616311263813</v>
      </c>
      <c r="N7">
        <v>69.100195912048292</v>
      </c>
      <c r="O7">
        <v>56.944410260344029</v>
      </c>
    </row>
    <row r="8" spans="1:15" x14ac:dyDescent="0.3">
      <c r="A8" s="9" t="s">
        <v>66</v>
      </c>
      <c r="B8">
        <v>52.711015493732233</v>
      </c>
      <c r="C8">
        <v>53.910488319551952</v>
      </c>
      <c r="D8">
        <v>68.684483310647408</v>
      </c>
      <c r="E8">
        <v>56.375256357856721</v>
      </c>
      <c r="F8">
        <v>60.049089520161381</v>
      </c>
      <c r="G8">
        <v>50.796875</v>
      </c>
      <c r="H8">
        <v>58.886527487956933</v>
      </c>
      <c r="I8" s="7">
        <v>51.728172205355051</v>
      </c>
      <c r="J8" s="7">
        <v>50.798868320625623</v>
      </c>
      <c r="K8">
        <v>5.4400916760584392</v>
      </c>
      <c r="L8">
        <v>48.683700235249503</v>
      </c>
      <c r="M8">
        <v>53.655942670235021</v>
      </c>
      <c r="N8">
        <v>68.868851235522769</v>
      </c>
      <c r="O8">
        <v>57</v>
      </c>
    </row>
    <row r="9" spans="1:15" x14ac:dyDescent="0.3">
      <c r="A9" s="9" t="s">
        <v>67</v>
      </c>
      <c r="B9">
        <v>52.734375</v>
      </c>
      <c r="C9">
        <v>53.922009840738369</v>
      </c>
      <c r="D9">
        <v>68.625753642716347</v>
      </c>
      <c r="E9">
        <v>56.339043952523127</v>
      </c>
      <c r="F9">
        <v>60.116414944549902</v>
      </c>
      <c r="G9">
        <v>50.775707679639183</v>
      </c>
      <c r="H9">
        <v>58.548745602415472</v>
      </c>
      <c r="I9" s="7">
        <v>51.747521114221399</v>
      </c>
      <c r="J9" s="7">
        <v>50.810486772647657</v>
      </c>
      <c r="K9">
        <v>41.510190809094077</v>
      </c>
      <c r="L9">
        <v>52.739620448997577</v>
      </c>
      <c r="M9">
        <v>51.835494618157043</v>
      </c>
      <c r="N9">
        <v>69.589007922327525</v>
      </c>
      <c r="O9">
        <v>57.068543209005071</v>
      </c>
    </row>
    <row r="10" spans="1:15" x14ac:dyDescent="0.3">
      <c r="A10" s="9" t="s">
        <v>68</v>
      </c>
      <c r="B10">
        <v>52.742272029574359</v>
      </c>
      <c r="C10">
        <v>53.891399079225238</v>
      </c>
      <c r="D10">
        <v>68.559502829822847</v>
      </c>
      <c r="E10">
        <v>56.397861549149212</v>
      </c>
      <c r="F10">
        <v>60.119773230055849</v>
      </c>
      <c r="G10">
        <v>50.774567552357702</v>
      </c>
      <c r="H10">
        <v>58.161800592833963</v>
      </c>
      <c r="I10" s="7">
        <v>51.782971339900513</v>
      </c>
      <c r="J10" s="7">
        <v>50.753316353732771</v>
      </c>
      <c r="K10">
        <v>65.242541580322012</v>
      </c>
      <c r="L10">
        <v>53.134156878012007</v>
      </c>
      <c r="M10">
        <v>51.896131028437537</v>
      </c>
      <c r="N10">
        <v>69.656535419312902</v>
      </c>
      <c r="O10">
        <v>57.117373225222167</v>
      </c>
    </row>
    <row r="11" spans="1:15" x14ac:dyDescent="0.3">
      <c r="A11" s="9" t="s">
        <v>69</v>
      </c>
      <c r="B11">
        <v>52.766148668295649</v>
      </c>
      <c r="C11">
        <v>53.921954578321632</v>
      </c>
      <c r="D11">
        <v>68.513982397668912</v>
      </c>
      <c r="E11">
        <v>56.40196274482868</v>
      </c>
      <c r="F11">
        <v>60.175635124870183</v>
      </c>
      <c r="G11">
        <v>50.763325494958821</v>
      </c>
      <c r="H11">
        <v>58.410380144910377</v>
      </c>
      <c r="I11" s="7">
        <v>51.829134756091797</v>
      </c>
      <c r="J11" s="7">
        <v>50.602426029465157</v>
      </c>
      <c r="K11">
        <v>65.198527666422905</v>
      </c>
      <c r="L11">
        <v>52.85227439280505</v>
      </c>
      <c r="M11">
        <v>52.997367469390397</v>
      </c>
      <c r="N11">
        <v>69.682790912129335</v>
      </c>
      <c r="O11">
        <v>57.14958938727888</v>
      </c>
    </row>
    <row r="12" spans="1:15" x14ac:dyDescent="0.3">
      <c r="A12" s="9" t="s">
        <v>70</v>
      </c>
      <c r="B12">
        <v>52.830447440492001</v>
      </c>
      <c r="C12">
        <v>53.854645344609381</v>
      </c>
      <c r="D12">
        <v>68.418636747523919</v>
      </c>
      <c r="E12">
        <v>56.417873652618532</v>
      </c>
      <c r="F12">
        <v>60.156728815043813</v>
      </c>
      <c r="G12">
        <v>50.72917282894494</v>
      </c>
      <c r="H12">
        <v>58.302792297660261</v>
      </c>
      <c r="I12" s="7">
        <v>51.860329124387597</v>
      </c>
      <c r="J12" s="7">
        <v>50.558171065768917</v>
      </c>
      <c r="K12">
        <v>65.290112386844427</v>
      </c>
      <c r="L12">
        <v>53.055904113391243</v>
      </c>
      <c r="M12">
        <v>53.059662189283088</v>
      </c>
      <c r="N12">
        <v>69.698372188157109</v>
      </c>
      <c r="O12">
        <v>57.210865223894778</v>
      </c>
    </row>
    <row r="13" spans="1:15" x14ac:dyDescent="0.3">
      <c r="A13" s="9" t="s">
        <v>71</v>
      </c>
      <c r="B13">
        <v>53.360704715812084</v>
      </c>
      <c r="C13">
        <v>53.859375</v>
      </c>
      <c r="D13">
        <v>68.344229516228125</v>
      </c>
      <c r="E13">
        <v>56.427427974970882</v>
      </c>
      <c r="F13">
        <v>60.223748243412672</v>
      </c>
      <c r="G13">
        <v>50.775244169032682</v>
      </c>
      <c r="H13">
        <v>58.409937714127722</v>
      </c>
      <c r="I13" s="7">
        <v>51.965657297190042</v>
      </c>
      <c r="J13" s="7">
        <v>50.503130127944907</v>
      </c>
      <c r="K13">
        <v>65.323366282803619</v>
      </c>
      <c r="L13">
        <v>52.956000321036157</v>
      </c>
      <c r="M13">
        <v>52.936781998971682</v>
      </c>
      <c r="N13">
        <v>69.722717061398271</v>
      </c>
      <c r="O13">
        <v>57.286681296716402</v>
      </c>
    </row>
    <row r="14" spans="1:15" x14ac:dyDescent="0.3">
      <c r="A14" s="9" t="s">
        <v>73</v>
      </c>
      <c r="B14">
        <v>53.349552808042418</v>
      </c>
      <c r="C14">
        <v>53.914557213264843</v>
      </c>
      <c r="D14">
        <v>68.280432444181969</v>
      </c>
      <c r="E14">
        <v>56.454186225589183</v>
      </c>
      <c r="F14">
        <v>60.265625</v>
      </c>
      <c r="G14">
        <v>50.761749743467327</v>
      </c>
      <c r="H14">
        <v>57.982879793283111</v>
      </c>
      <c r="I14" s="7">
        <v>51.993794290074753</v>
      </c>
      <c r="J14" s="7">
        <v>50.366807455754547</v>
      </c>
      <c r="K14">
        <v>65.356278311676263</v>
      </c>
      <c r="L14">
        <v>52.867303652970058</v>
      </c>
      <c r="M14">
        <v>52.775936906595739</v>
      </c>
      <c r="N14">
        <v>69.785967017111162</v>
      </c>
      <c r="O14">
        <v>57.322074821306067</v>
      </c>
    </row>
    <row r="15" spans="1:15" x14ac:dyDescent="0.3">
      <c r="A15" s="9" t="s">
        <v>74</v>
      </c>
      <c r="B15">
        <v>53.423524652085852</v>
      </c>
      <c r="C15">
        <v>53.875</v>
      </c>
      <c r="D15">
        <v>68.200631347431525</v>
      </c>
      <c r="E15">
        <v>56.433786164299569</v>
      </c>
      <c r="F15">
        <v>60.31489663873559</v>
      </c>
      <c r="G15">
        <v>50.765398256872821</v>
      </c>
      <c r="H15">
        <v>58.157629424730487</v>
      </c>
      <c r="I15" s="7">
        <v>52.041706350260391</v>
      </c>
      <c r="J15" s="7">
        <v>51.130202597048132</v>
      </c>
      <c r="K15">
        <v>65.368434864589261</v>
      </c>
      <c r="L15">
        <v>52.87322472364206</v>
      </c>
      <c r="M15">
        <v>52.602393796730219</v>
      </c>
      <c r="N15">
        <v>69.796875</v>
      </c>
      <c r="O15">
        <v>57.328125</v>
      </c>
    </row>
    <row r="16" spans="1:15" x14ac:dyDescent="0.3">
      <c r="A16" s="9" t="s">
        <v>75</v>
      </c>
      <c r="B16">
        <v>53.396244907551711</v>
      </c>
      <c r="C16">
        <v>53.894451326197043</v>
      </c>
      <c r="D16">
        <v>68.204038726383786</v>
      </c>
      <c r="E16">
        <v>56.483136941553433</v>
      </c>
      <c r="F16">
        <v>60.318453999624268</v>
      </c>
      <c r="G16">
        <v>50.795224870897123</v>
      </c>
      <c r="H16">
        <v>58.280537695821963</v>
      </c>
      <c r="I16" s="7">
        <v>52.100327511137507</v>
      </c>
      <c r="J16" s="7">
        <v>51.279793051599881</v>
      </c>
      <c r="K16">
        <v>65.358370943663374</v>
      </c>
      <c r="L16">
        <v>52.822869164497938</v>
      </c>
      <c r="M16">
        <v>51.398479974116718</v>
      </c>
      <c r="N16">
        <v>69.78788362225589</v>
      </c>
      <c r="O16">
        <v>57.377891136079093</v>
      </c>
    </row>
    <row r="17" spans="1:15" x14ac:dyDescent="0.3">
      <c r="A17" s="9" t="s">
        <v>76</v>
      </c>
      <c r="B17">
        <v>53.409921466827001</v>
      </c>
      <c r="C17">
        <v>53.960512314071721</v>
      </c>
      <c r="D17">
        <v>68.112347603081645</v>
      </c>
      <c r="E17">
        <v>56.504739226953618</v>
      </c>
      <c r="F17">
        <v>60.363844573054003</v>
      </c>
      <c r="G17">
        <v>50.818708794907657</v>
      </c>
      <c r="H17">
        <v>58.450043402258537</v>
      </c>
      <c r="I17" s="7">
        <v>52.11682764199513</v>
      </c>
      <c r="J17" s="7">
        <v>51.307843170370283</v>
      </c>
      <c r="K17">
        <v>65.413813390747677</v>
      </c>
      <c r="L17">
        <v>52.794406970515517</v>
      </c>
      <c r="M17">
        <v>52.315715151560447</v>
      </c>
      <c r="N17">
        <v>69.68027943577475</v>
      </c>
      <c r="O17">
        <v>57.367410829039471</v>
      </c>
    </row>
    <row r="18" spans="1:15" x14ac:dyDescent="0.3">
      <c r="A18" s="9" t="s">
        <v>77</v>
      </c>
      <c r="B18">
        <v>53.4375</v>
      </c>
      <c r="C18">
        <v>53.907344131322077</v>
      </c>
      <c r="D18">
        <v>68.001372834647086</v>
      </c>
      <c r="E18">
        <v>56.422123382597697</v>
      </c>
      <c r="F18">
        <v>60.365514983468657</v>
      </c>
      <c r="G18">
        <v>50.760262920451709</v>
      </c>
      <c r="H18">
        <v>58.088654178653833</v>
      </c>
      <c r="I18" s="7">
        <v>52.195332650322108</v>
      </c>
      <c r="J18" s="7">
        <v>51.294382899157618</v>
      </c>
      <c r="K18">
        <v>65.340190854748712</v>
      </c>
      <c r="L18">
        <v>52.779036515978831</v>
      </c>
      <c r="M18">
        <v>53.299712501999402</v>
      </c>
      <c r="N18">
        <v>69.500746725269053</v>
      </c>
      <c r="O18">
        <v>57.422059277228662</v>
      </c>
    </row>
    <row r="19" spans="1:15" x14ac:dyDescent="0.3">
      <c r="A19" s="9" t="s">
        <v>78</v>
      </c>
      <c r="B19">
        <v>53.475773117630787</v>
      </c>
      <c r="C19">
        <v>53.87098498273177</v>
      </c>
      <c r="D19">
        <v>67.923639061432112</v>
      </c>
      <c r="E19">
        <v>56.457495320704588</v>
      </c>
      <c r="F19">
        <v>60.38195419274539</v>
      </c>
      <c r="G19">
        <v>50.78125</v>
      </c>
      <c r="H19">
        <v>58.194507831391803</v>
      </c>
      <c r="I19" s="7">
        <v>52.229487160645547</v>
      </c>
      <c r="J19" s="7">
        <v>51.277493614735583</v>
      </c>
      <c r="K19">
        <v>65.351583773177566</v>
      </c>
      <c r="L19">
        <v>52.714015375733361</v>
      </c>
      <c r="M19">
        <v>52.60411006945214</v>
      </c>
      <c r="N19">
        <v>69.478423881435575</v>
      </c>
      <c r="O19">
        <v>57.399506932419243</v>
      </c>
    </row>
    <row r="20" spans="1:15" x14ac:dyDescent="0.3">
      <c r="A20" s="9" t="s">
        <v>79</v>
      </c>
      <c r="B20">
        <v>53.461593947719699</v>
      </c>
      <c r="C20">
        <v>53.821775537847962</v>
      </c>
      <c r="D20">
        <v>67.839398313797531</v>
      </c>
      <c r="E20">
        <v>56.502234101121132</v>
      </c>
      <c r="F20">
        <v>60.402582897872271</v>
      </c>
      <c r="G20">
        <v>50.81634234072137</v>
      </c>
      <c r="H20">
        <v>58.405536184560248</v>
      </c>
      <c r="I20" s="7">
        <v>52.276486502320303</v>
      </c>
      <c r="J20" s="7">
        <v>51.264549171579532</v>
      </c>
      <c r="K20">
        <v>65.521441833439127</v>
      </c>
      <c r="L20">
        <v>52.675858592073538</v>
      </c>
      <c r="M20">
        <v>52.51282113873966</v>
      </c>
      <c r="N20">
        <v>69.75286709547953</v>
      </c>
      <c r="O20">
        <v>57.452225097153907</v>
      </c>
    </row>
    <row r="21" spans="1:15" x14ac:dyDescent="0.3">
      <c r="A21" s="9" t="s">
        <v>80</v>
      </c>
      <c r="B21">
        <v>53.453125</v>
      </c>
      <c r="C21">
        <v>53.379754368084747</v>
      </c>
      <c r="D21">
        <v>67.799413205004484</v>
      </c>
      <c r="E21">
        <v>56.542418978426163</v>
      </c>
      <c r="F21">
        <v>60.417140672032573</v>
      </c>
      <c r="G21">
        <v>50.836957493481307</v>
      </c>
      <c r="H21">
        <v>58.435875447787758</v>
      </c>
      <c r="I21" s="7">
        <v>52.339004826905757</v>
      </c>
      <c r="J21" s="7">
        <v>51.252386983194562</v>
      </c>
      <c r="K21">
        <v>65.539986831816933</v>
      </c>
      <c r="L21">
        <v>52.620201385306189</v>
      </c>
      <c r="M21">
        <v>52.576054248048763</v>
      </c>
      <c r="N21">
        <v>69.720606923853481</v>
      </c>
      <c r="O21">
        <v>57.476631241163709</v>
      </c>
    </row>
    <row r="22" spans="1:15" x14ac:dyDescent="0.3">
      <c r="A22" s="9" t="s">
        <v>81</v>
      </c>
      <c r="B22">
        <v>53.528848297562533</v>
      </c>
      <c r="C22">
        <v>53.196548763211673</v>
      </c>
      <c r="D22">
        <v>67.6875</v>
      </c>
      <c r="E22">
        <v>56.533012796443131</v>
      </c>
      <c r="F22">
        <v>60.456696365088163</v>
      </c>
      <c r="G22">
        <v>50.784230104241132</v>
      </c>
      <c r="H22">
        <v>58.075887955168191</v>
      </c>
      <c r="I22" s="7">
        <v>52.360612004778147</v>
      </c>
      <c r="J22" s="7">
        <v>51.185209954351841</v>
      </c>
      <c r="K22">
        <v>65.516873529461677</v>
      </c>
      <c r="L22">
        <v>52.562722281135798</v>
      </c>
      <c r="M22">
        <v>52.26711643183976</v>
      </c>
      <c r="N22">
        <v>69.626296623830882</v>
      </c>
      <c r="O22">
        <v>57.515625</v>
      </c>
    </row>
    <row r="23" spans="1:15" x14ac:dyDescent="0.3">
      <c r="A23" s="9" t="s">
        <v>82</v>
      </c>
      <c r="B23">
        <v>53.52265503086111</v>
      </c>
      <c r="C23">
        <v>53.128552594896107</v>
      </c>
      <c r="D23">
        <v>67.597532827938039</v>
      </c>
      <c r="E23">
        <v>56.548899052501817</v>
      </c>
      <c r="F23">
        <v>60.4375</v>
      </c>
      <c r="G23">
        <v>50.793604721650823</v>
      </c>
      <c r="H23">
        <v>58.110714401009211</v>
      </c>
      <c r="I23" s="7">
        <v>52.374451891485919</v>
      </c>
      <c r="J23" s="7">
        <v>51.169616466249188</v>
      </c>
      <c r="K23">
        <v>65.526918370225005</v>
      </c>
      <c r="L23">
        <v>52.546875</v>
      </c>
      <c r="M23">
        <v>51.681640900195013</v>
      </c>
      <c r="N23">
        <v>69.53125</v>
      </c>
      <c r="O23">
        <v>57.5</v>
      </c>
    </row>
    <row r="24" spans="1:15" x14ac:dyDescent="0.3">
      <c r="A24" s="9" t="s">
        <v>83</v>
      </c>
      <c r="B24">
        <v>53.578530617145532</v>
      </c>
      <c r="C24">
        <v>53.092899629704661</v>
      </c>
      <c r="D24">
        <v>67.544940764269427</v>
      </c>
      <c r="E24">
        <v>56.559376995299957</v>
      </c>
      <c r="F24">
        <v>60.493448927921733</v>
      </c>
      <c r="G24">
        <v>50.790259277649312</v>
      </c>
      <c r="H24">
        <v>58.26501080814328</v>
      </c>
      <c r="I24" s="7">
        <v>52.311226456039797</v>
      </c>
      <c r="J24" s="7">
        <v>51.044877372106043</v>
      </c>
      <c r="K24">
        <v>65.484375</v>
      </c>
      <c r="L24">
        <v>52.510859707811441</v>
      </c>
      <c r="M24">
        <v>51.764558023755868</v>
      </c>
      <c r="N24">
        <v>69.539630859206909</v>
      </c>
      <c r="O24">
        <v>57.566078217355511</v>
      </c>
    </row>
    <row r="25" spans="1:15" x14ac:dyDescent="0.3">
      <c r="A25" s="9" t="s">
        <v>84</v>
      </c>
      <c r="B25">
        <v>53.568405111796373</v>
      </c>
      <c r="C25">
        <v>53.096780068318147</v>
      </c>
      <c r="D25">
        <v>67.490797220303264</v>
      </c>
      <c r="E25">
        <v>56.634380120736758</v>
      </c>
      <c r="F25">
        <v>60.489122714404338</v>
      </c>
      <c r="G25">
        <v>50.78125</v>
      </c>
      <c r="H25">
        <v>50.558803018236908</v>
      </c>
      <c r="I25" s="7">
        <v>52.315148409617478</v>
      </c>
      <c r="J25" s="7">
        <v>51.060199080861167</v>
      </c>
      <c r="K25">
        <v>65.516276034096748</v>
      </c>
      <c r="L25">
        <v>52.493982772655762</v>
      </c>
      <c r="M25">
        <v>51.53703545256252</v>
      </c>
      <c r="N25">
        <v>69.730294862644058</v>
      </c>
      <c r="O25">
        <v>57.55775554820169</v>
      </c>
    </row>
    <row r="26" spans="1:15" x14ac:dyDescent="0.3">
      <c r="A26" s="9" t="s">
        <v>85</v>
      </c>
      <c r="B26">
        <v>53.585447177016952</v>
      </c>
      <c r="C26">
        <v>53.04282654197133</v>
      </c>
      <c r="D26">
        <v>67.368423010303673</v>
      </c>
      <c r="E26">
        <v>56.619254838609592</v>
      </c>
      <c r="F26">
        <v>60.415326803463778</v>
      </c>
      <c r="G26">
        <v>50.743325312280597</v>
      </c>
      <c r="H26">
        <v>58.155550310963569</v>
      </c>
      <c r="I26" s="7">
        <v>52.414252287822123</v>
      </c>
      <c r="J26" s="7">
        <v>51.054968691795843</v>
      </c>
      <c r="K26">
        <v>65.513630782025217</v>
      </c>
      <c r="L26">
        <v>52.53470977818813</v>
      </c>
      <c r="M26">
        <v>51.709623881063763</v>
      </c>
      <c r="N26">
        <v>70.011303664538332</v>
      </c>
      <c r="O26">
        <v>57.591641044999129</v>
      </c>
    </row>
    <row r="27" spans="1:15" x14ac:dyDescent="0.3">
      <c r="A27" s="9" t="s">
        <v>86</v>
      </c>
      <c r="B27">
        <v>53.54211298944918</v>
      </c>
      <c r="C27">
        <v>53.010888196841563</v>
      </c>
      <c r="D27">
        <v>67.28125</v>
      </c>
      <c r="E27">
        <v>56.570849533301619</v>
      </c>
      <c r="F27">
        <v>60.536104030164921</v>
      </c>
      <c r="G27">
        <v>50.803273680072593</v>
      </c>
      <c r="H27">
        <v>58.29711955063248</v>
      </c>
      <c r="I27" s="7">
        <v>52.382609346331463</v>
      </c>
      <c r="J27" s="7">
        <v>51.045489974095162</v>
      </c>
      <c r="K27">
        <v>65.46875</v>
      </c>
      <c r="L27">
        <v>52.528711864198939</v>
      </c>
      <c r="M27">
        <v>51.790046027339393</v>
      </c>
      <c r="N27">
        <v>70.027464701978147</v>
      </c>
      <c r="O27">
        <v>57.692088172131072</v>
      </c>
    </row>
    <row r="28" spans="1:15" x14ac:dyDescent="0.3">
      <c r="A28" s="9" t="s">
        <v>87</v>
      </c>
      <c r="B28">
        <v>53.5625</v>
      </c>
      <c r="C28">
        <v>53.026516444919828</v>
      </c>
      <c r="D28">
        <v>67.252902479007588</v>
      </c>
      <c r="E28">
        <v>56.574100935675183</v>
      </c>
      <c r="F28">
        <v>60.514796157480873</v>
      </c>
      <c r="G28">
        <v>50.815757840372321</v>
      </c>
      <c r="H28">
        <v>58.436762728267269</v>
      </c>
      <c r="I28" s="7">
        <v>52.448313572477318</v>
      </c>
      <c r="J28" s="7">
        <v>51.040917201145909</v>
      </c>
      <c r="K28">
        <v>65.512478473770756</v>
      </c>
      <c r="L28">
        <v>52.474095907609318</v>
      </c>
      <c r="M28">
        <v>51.627257598797158</v>
      </c>
      <c r="N28">
        <v>70.053705305404904</v>
      </c>
      <c r="O28">
        <v>57.65625</v>
      </c>
    </row>
    <row r="29" spans="1:15" x14ac:dyDescent="0.3">
      <c r="A29" s="9" t="s">
        <v>88</v>
      </c>
      <c r="B29">
        <v>53.613839759626252</v>
      </c>
      <c r="C29">
        <v>53.96875</v>
      </c>
      <c r="D29">
        <v>67.086257260315989</v>
      </c>
      <c r="E29">
        <v>56.653493145436563</v>
      </c>
      <c r="F29">
        <v>60.539524242221333</v>
      </c>
      <c r="G29">
        <v>50.866547818717677</v>
      </c>
      <c r="H29">
        <v>58.292025463880087</v>
      </c>
      <c r="I29" s="7">
        <v>52.452770651147993</v>
      </c>
      <c r="J29" s="7">
        <v>50.943908710978562</v>
      </c>
      <c r="K29">
        <v>65.469778431898845</v>
      </c>
      <c r="L29">
        <v>52.453125</v>
      </c>
      <c r="M29">
        <v>51.3579627530249</v>
      </c>
      <c r="N29">
        <v>70.087678122848828</v>
      </c>
      <c r="O29">
        <v>57.671875</v>
      </c>
    </row>
    <row r="30" spans="1:15" x14ac:dyDescent="0.3">
      <c r="A30" s="9" t="s">
        <v>89</v>
      </c>
      <c r="B30">
        <v>53.579861137717067</v>
      </c>
      <c r="C30">
        <v>53.953346988738232</v>
      </c>
      <c r="D30">
        <v>67.002632329453021</v>
      </c>
      <c r="E30">
        <v>56.673632749803772</v>
      </c>
      <c r="F30">
        <v>60.519431519672523</v>
      </c>
      <c r="G30">
        <v>50.671503329261519</v>
      </c>
      <c r="H30">
        <v>58.050521666003547</v>
      </c>
      <c r="I30" s="7">
        <v>52.484375</v>
      </c>
      <c r="J30" s="7">
        <v>50.851816915129987</v>
      </c>
      <c r="K30">
        <v>65.5</v>
      </c>
      <c r="L30">
        <v>52.361386227899267</v>
      </c>
      <c r="M30">
        <v>50.992097778481117</v>
      </c>
      <c r="N30">
        <v>70.001254487737995</v>
      </c>
      <c r="O30">
        <v>57.730048667453467</v>
      </c>
    </row>
    <row r="31" spans="1:15" x14ac:dyDescent="0.3">
      <c r="A31" s="9" t="s">
        <v>90</v>
      </c>
      <c r="B31">
        <v>53.593626324601203</v>
      </c>
      <c r="C31">
        <v>53.957443718874138</v>
      </c>
      <c r="D31">
        <v>66.944278947718971</v>
      </c>
      <c r="E31">
        <v>56.656841765981731</v>
      </c>
      <c r="F31">
        <v>60.499793368185678</v>
      </c>
      <c r="G31">
        <v>50.75556011354</v>
      </c>
      <c r="H31">
        <v>58.127420207502581</v>
      </c>
      <c r="I31" s="7">
        <v>52.480132463014279</v>
      </c>
      <c r="J31" s="7">
        <v>50.734375</v>
      </c>
      <c r="K31">
        <v>65.496505100021039</v>
      </c>
      <c r="L31">
        <v>52.292106435809913</v>
      </c>
      <c r="M31">
        <v>50.7569009626393</v>
      </c>
      <c r="N31">
        <v>69.971417653494214</v>
      </c>
      <c r="O31">
        <v>57.75</v>
      </c>
    </row>
    <row r="32" spans="1:15" x14ac:dyDescent="0.3">
      <c r="A32" s="9" t="s">
        <v>91</v>
      </c>
      <c r="B32">
        <v>53.618520045650222</v>
      </c>
      <c r="C32">
        <v>53.945616803576122</v>
      </c>
      <c r="D32">
        <v>66.885865176838138</v>
      </c>
      <c r="E32">
        <v>56.685073473369023</v>
      </c>
      <c r="F32">
        <v>60.504041576120407</v>
      </c>
      <c r="G32">
        <v>50.795872443568648</v>
      </c>
      <c r="H32">
        <v>58.414408864369769</v>
      </c>
      <c r="I32" s="7">
        <v>52.468902394937928</v>
      </c>
      <c r="J32" s="7">
        <v>50.404624959850317</v>
      </c>
      <c r="K32">
        <v>65.502502583300597</v>
      </c>
      <c r="L32">
        <v>52.252993968040407</v>
      </c>
      <c r="M32">
        <v>52.200997027054697</v>
      </c>
      <c r="N32">
        <v>70</v>
      </c>
      <c r="O32">
        <v>57.780608038167699</v>
      </c>
    </row>
    <row r="33" spans="1:15" x14ac:dyDescent="0.3">
      <c r="A33" s="9" t="s">
        <v>92</v>
      </c>
      <c r="B33">
        <v>53.571817055493163</v>
      </c>
      <c r="C33">
        <v>53.948281660484326</v>
      </c>
      <c r="D33">
        <v>66.800466825276189</v>
      </c>
      <c r="E33">
        <v>56.718984816959029</v>
      </c>
      <c r="F33">
        <v>60.518835003904229</v>
      </c>
      <c r="G33">
        <v>50.902294348664142</v>
      </c>
      <c r="H33">
        <v>58.46427179558772</v>
      </c>
      <c r="I33" s="7">
        <v>52.501195938086781</v>
      </c>
      <c r="J33" s="7">
        <v>50.339022028140782</v>
      </c>
      <c r="K33">
        <v>65.496357111712044</v>
      </c>
      <c r="L33">
        <v>52.179750012801627</v>
      </c>
      <c r="M33">
        <v>52.150530406212248</v>
      </c>
      <c r="N33">
        <v>70</v>
      </c>
      <c r="O33">
        <v>57.769651841750687</v>
      </c>
    </row>
    <row r="34" spans="1:15" x14ac:dyDescent="0.3">
      <c r="A34" s="9" t="s">
        <v>93</v>
      </c>
      <c r="B34">
        <v>53.609375</v>
      </c>
      <c r="C34">
        <v>53.988220879471143</v>
      </c>
      <c r="D34">
        <v>66.739601926568128</v>
      </c>
      <c r="E34">
        <v>56.71875</v>
      </c>
      <c r="F34">
        <v>60.5</v>
      </c>
      <c r="G34">
        <v>50.685078079974858</v>
      </c>
      <c r="H34">
        <v>58.196213854003723</v>
      </c>
      <c r="I34" s="7">
        <v>52.589558619542373</v>
      </c>
      <c r="J34" s="7">
        <v>50.206373911311033</v>
      </c>
      <c r="K34">
        <v>65.468735099243688</v>
      </c>
      <c r="L34">
        <v>52.074803225042828</v>
      </c>
      <c r="M34">
        <v>51.810270919609017</v>
      </c>
      <c r="N34">
        <v>69.980819214845155</v>
      </c>
      <c r="O34">
        <v>57.835840357211232</v>
      </c>
    </row>
    <row r="35" spans="1:15" x14ac:dyDescent="0.3">
      <c r="A35" s="9" t="s">
        <v>94</v>
      </c>
      <c r="B35">
        <v>53.646135734449757</v>
      </c>
      <c r="C35">
        <v>53.929037985518733</v>
      </c>
      <c r="D35">
        <v>66.664687178623993</v>
      </c>
      <c r="E35">
        <v>56.722041547900879</v>
      </c>
      <c r="F35">
        <v>60.820050594469627</v>
      </c>
      <c r="G35">
        <v>50.684798287686512</v>
      </c>
      <c r="H35">
        <v>58.065209605664833</v>
      </c>
      <c r="I35" s="7">
        <v>52.533626751780098</v>
      </c>
      <c r="J35" s="7">
        <v>50.185679662523803</v>
      </c>
      <c r="K35">
        <v>65.468662466088261</v>
      </c>
      <c r="L35">
        <v>51.975546104776697</v>
      </c>
      <c r="M35">
        <v>52.016063212564518</v>
      </c>
      <c r="N35">
        <v>70.057690734620067</v>
      </c>
      <c r="O35">
        <v>57.798502490447611</v>
      </c>
    </row>
    <row r="36" spans="1:15" x14ac:dyDescent="0.3">
      <c r="A36" s="9" t="s">
        <v>95</v>
      </c>
      <c r="B36">
        <v>53.652810956178122</v>
      </c>
      <c r="C36">
        <v>53.97565958366453</v>
      </c>
      <c r="D36">
        <v>66.5797100807021</v>
      </c>
      <c r="E36">
        <v>56.702054276673053</v>
      </c>
      <c r="F36">
        <v>60.830671373379317</v>
      </c>
      <c r="G36">
        <v>50.784721656404358</v>
      </c>
      <c r="H36">
        <v>58.437314533429983</v>
      </c>
      <c r="I36" s="7">
        <v>52.556813747379223</v>
      </c>
      <c r="J36" s="7">
        <v>50.15352937340144</v>
      </c>
      <c r="K36">
        <v>65.469493515982734</v>
      </c>
      <c r="L36">
        <v>51.932182237475189</v>
      </c>
      <c r="M36">
        <v>50.917467186481623</v>
      </c>
      <c r="N36">
        <v>69.835466347269104</v>
      </c>
      <c r="O36">
        <v>57.837370317720442</v>
      </c>
    </row>
    <row r="37" spans="1:15" x14ac:dyDescent="0.3">
      <c r="A37" s="9" t="s">
        <v>96</v>
      </c>
      <c r="B37">
        <v>53.630672528163743</v>
      </c>
      <c r="C37">
        <v>53.890436398248902</v>
      </c>
      <c r="D37">
        <v>66.523758450799264</v>
      </c>
      <c r="E37">
        <v>56.787712183269427</v>
      </c>
      <c r="F37">
        <v>60.823920622900012</v>
      </c>
      <c r="G37">
        <v>50.816298209127453</v>
      </c>
      <c r="H37">
        <v>58.453384877021037</v>
      </c>
      <c r="I37" s="7">
        <v>52.597521690492833</v>
      </c>
      <c r="J37" s="7">
        <v>50.091051005563124</v>
      </c>
      <c r="K37">
        <v>65.371485911797322</v>
      </c>
      <c r="L37">
        <v>51.848940821533738</v>
      </c>
      <c r="M37">
        <v>51.644028615460471</v>
      </c>
      <c r="N37">
        <v>69.905035004533602</v>
      </c>
      <c r="O37">
        <v>57.883691644241352</v>
      </c>
    </row>
    <row r="38" spans="1:15" x14ac:dyDescent="0.3">
      <c r="A38" s="9" t="s">
        <v>97</v>
      </c>
      <c r="B38">
        <v>53.632038834807908</v>
      </c>
      <c r="C38">
        <v>53.926301284986501</v>
      </c>
      <c r="D38">
        <v>66.385796383557903</v>
      </c>
      <c r="E38">
        <v>56.718001906842822</v>
      </c>
      <c r="F38">
        <v>60.8125</v>
      </c>
      <c r="G38">
        <v>50.754354073612248</v>
      </c>
      <c r="H38">
        <v>58.291776195600143</v>
      </c>
      <c r="I38" s="7">
        <v>52.608720741571219</v>
      </c>
      <c r="J38" s="7">
        <v>50.0625</v>
      </c>
      <c r="K38">
        <v>65.385874074412882</v>
      </c>
      <c r="L38">
        <v>51.659711649654568</v>
      </c>
      <c r="M38">
        <v>52.305467325431579</v>
      </c>
      <c r="N38">
        <v>69.933234494768058</v>
      </c>
      <c r="O38">
        <v>57.914718054573193</v>
      </c>
    </row>
    <row r="39" spans="1:15" x14ac:dyDescent="0.3">
      <c r="A39" s="9" t="s">
        <v>98</v>
      </c>
      <c r="B39">
        <v>53.656921592350422</v>
      </c>
      <c r="C39">
        <v>53.854519423592578</v>
      </c>
      <c r="D39">
        <v>66.426015370537002</v>
      </c>
      <c r="E39">
        <v>56.743284510725182</v>
      </c>
      <c r="F39">
        <v>60.831935835969887</v>
      </c>
      <c r="G39">
        <v>50.725865727240887</v>
      </c>
      <c r="H39">
        <v>58.217573708164721</v>
      </c>
      <c r="I39" s="7">
        <v>52.60454779207582</v>
      </c>
      <c r="J39" s="7">
        <v>50.021649838077757</v>
      </c>
      <c r="K39">
        <v>65.433230106270884</v>
      </c>
      <c r="L39">
        <v>52.014846957717943</v>
      </c>
      <c r="M39">
        <v>52.699345630742108</v>
      </c>
      <c r="N39">
        <v>69.888515148995836</v>
      </c>
      <c r="O39">
        <v>57.906269417620962</v>
      </c>
    </row>
    <row r="40" spans="1:15" x14ac:dyDescent="0.3">
      <c r="A40" s="9" t="s">
        <v>99</v>
      </c>
      <c r="B40">
        <v>53.673680838039033</v>
      </c>
      <c r="C40">
        <v>53.83668989896583</v>
      </c>
      <c r="D40">
        <v>66.234011806281472</v>
      </c>
      <c r="E40">
        <v>56.811848857487561</v>
      </c>
      <c r="F40">
        <v>60.837323388378358</v>
      </c>
      <c r="G40">
        <v>50.713638657165212</v>
      </c>
      <c r="H40">
        <v>58.454118980276988</v>
      </c>
      <c r="I40" s="7">
        <v>52.708959046794043</v>
      </c>
      <c r="J40" s="7">
        <v>50.031940355871953</v>
      </c>
      <c r="K40">
        <v>65.448224780138219</v>
      </c>
      <c r="L40">
        <v>52.038581129485969</v>
      </c>
      <c r="M40">
        <v>52.704654448771521</v>
      </c>
      <c r="N40">
        <v>69.8529520590792</v>
      </c>
      <c r="O40">
        <v>57.920896829791623</v>
      </c>
    </row>
    <row r="41" spans="1:15" x14ac:dyDescent="0.3">
      <c r="A41" s="9" t="s">
        <v>100</v>
      </c>
      <c r="B41">
        <v>53.681650932718412</v>
      </c>
      <c r="C41">
        <v>53.849657885247957</v>
      </c>
      <c r="D41">
        <v>66.220083428712513</v>
      </c>
      <c r="E41">
        <v>56.8125</v>
      </c>
      <c r="F41">
        <v>60.841036458288357</v>
      </c>
      <c r="G41">
        <v>50.780861781064367</v>
      </c>
      <c r="H41">
        <v>50.760080298220238</v>
      </c>
      <c r="I41" s="7">
        <v>52.672089704943858</v>
      </c>
      <c r="J41" s="7">
        <v>51.462539399188017</v>
      </c>
      <c r="K41">
        <v>65.389992932044677</v>
      </c>
      <c r="L41">
        <v>48.283139141112031</v>
      </c>
      <c r="M41">
        <v>52.567295538044903</v>
      </c>
      <c r="N41">
        <v>69.810662211981196</v>
      </c>
      <c r="O41">
        <v>57.964661015339964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Aufgaben</vt:lpstr>
      <vt:lpstr>Chip_Housing_Match</vt:lpstr>
      <vt:lpstr>Stroke</vt:lpstr>
      <vt:lpstr>Suction_Overpressure</vt:lpstr>
      <vt:lpstr>Air Flow Rate</vt:lpstr>
      <vt:lpstr>Water Flow Rate</vt:lpstr>
      <vt:lpstr>Water Bolus 0,05U</vt:lpstr>
      <vt:lpstr>Water Bolus 0,5 U</vt:lpstr>
      <vt:lpstr>Water Bolus 5 U</vt:lpstr>
      <vt:lpstr>Insulin Bolus 0,05U</vt:lpstr>
      <vt:lpstr>Insulin Bolus 0,5U</vt:lpstr>
      <vt:lpstr>Insulin Bolus 5U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2021-07-02T06:32:45Z</dcterms:modified>
</cp:coreProperties>
</file>