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U:\06_Veröffentlichungen und Vorträge\03_Publikationen\SDM_AHP\Paper\International Journal of Hydrogen Energy\03_Revision\02_Revision documents\"/>
    </mc:Choice>
  </mc:AlternateContent>
  <xr:revisionPtr revIDLastSave="0" documentId="13_ncr:1_{620D8832-7BE8-4EF5-8BB5-604E982F585B}" xr6:coauthVersionLast="47" xr6:coauthVersionMax="47" xr10:uidLastSave="{00000000-0000-0000-0000-000000000000}"/>
  <bookViews>
    <workbookView xWindow="-110" yWindow="-110" windowWidth="19420" windowHeight="10420" xr2:uid="{F549CF08-B2B7-42E4-BC97-8DC8D10B8D11}"/>
  </bookViews>
  <sheets>
    <sheet name="E1" sheetId="1" r:id="rId1"/>
    <sheet name="E2" sheetId="8" r:id="rId2"/>
    <sheet name="E3" sheetId="9" r:id="rId3"/>
    <sheet name="E4" sheetId="10" r:id="rId4"/>
    <sheet name="E5" sheetId="11" r:id="rId5"/>
    <sheet name="E6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3" l="1"/>
  <c r="D5" i="13" s="1"/>
  <c r="G4" i="13"/>
  <c r="D7" i="13" s="1"/>
  <c r="H4" i="13"/>
  <c r="I4" i="13"/>
  <c r="J4" i="13"/>
  <c r="L4" i="13"/>
  <c r="M4" i="13"/>
  <c r="D13" i="13" s="1"/>
  <c r="O4" i="13"/>
  <c r="R4" i="13"/>
  <c r="S4" i="13"/>
  <c r="T4" i="13"/>
  <c r="U4" i="13"/>
  <c r="V4" i="13"/>
  <c r="W4" i="13"/>
  <c r="X4" i="13"/>
  <c r="D24" i="13" s="1"/>
  <c r="Y4" i="13"/>
  <c r="Z4" i="13"/>
  <c r="G5" i="13"/>
  <c r="H5" i="13"/>
  <c r="I5" i="13"/>
  <c r="J5" i="13"/>
  <c r="E10" i="13" s="1"/>
  <c r="L5" i="13"/>
  <c r="E12" i="13" s="1"/>
  <c r="M5" i="13"/>
  <c r="O5" i="13"/>
  <c r="E15" i="13" s="1"/>
  <c r="R5" i="13"/>
  <c r="S5" i="13"/>
  <c r="T5" i="13"/>
  <c r="E20" i="13" s="1"/>
  <c r="U5" i="13"/>
  <c r="V5" i="13"/>
  <c r="W5" i="13"/>
  <c r="E23" i="13" s="1"/>
  <c r="D6" i="13"/>
  <c r="E6" i="13"/>
  <c r="G6" i="13"/>
  <c r="F7" i="13" s="1"/>
  <c r="H6" i="13"/>
  <c r="F8" i="13" s="1"/>
  <c r="I6" i="13"/>
  <c r="F9" i="13" s="1"/>
  <c r="J6" i="13"/>
  <c r="L6" i="13"/>
  <c r="M6" i="13"/>
  <c r="F13" i="13" s="1"/>
  <c r="O6" i="13"/>
  <c r="P6" i="13"/>
  <c r="F16" i="13" s="1"/>
  <c r="S6" i="13"/>
  <c r="T6" i="13"/>
  <c r="U6" i="13"/>
  <c r="F21" i="13" s="1"/>
  <c r="V6" i="13"/>
  <c r="X6" i="13"/>
  <c r="Y6" i="13"/>
  <c r="F25" i="13" s="1"/>
  <c r="Z6" i="13"/>
  <c r="E7" i="13"/>
  <c r="O7" i="13"/>
  <c r="V7" i="13"/>
  <c r="Y7" i="13"/>
  <c r="Z7" i="13"/>
  <c r="D8" i="13"/>
  <c r="E8" i="13"/>
  <c r="G8" i="13"/>
  <c r="O8" i="13"/>
  <c r="H15" i="13" s="1"/>
  <c r="V8" i="13"/>
  <c r="H22" i="13" s="1"/>
  <c r="X8" i="13"/>
  <c r="D9" i="13"/>
  <c r="E9" i="13"/>
  <c r="G9" i="13"/>
  <c r="H9" i="13"/>
  <c r="J9" i="13"/>
  <c r="L9" i="13"/>
  <c r="I12" i="13" s="1"/>
  <c r="N9" i="13"/>
  <c r="P9" i="13"/>
  <c r="I16" i="13" s="1"/>
  <c r="Q9" i="13"/>
  <c r="S9" i="13"/>
  <c r="I19" i="13" s="1"/>
  <c r="T9" i="13"/>
  <c r="V9" i="13"/>
  <c r="I22" i="13" s="1"/>
  <c r="W9" i="13"/>
  <c r="I23" i="13" s="1"/>
  <c r="X9" i="13"/>
  <c r="I24" i="13" s="1"/>
  <c r="Y9" i="13"/>
  <c r="Z9" i="13"/>
  <c r="D10" i="13"/>
  <c r="F10" i="13"/>
  <c r="G10" i="13"/>
  <c r="H10" i="13"/>
  <c r="I10" i="13"/>
  <c r="K10" i="13"/>
  <c r="J11" i="13" s="1"/>
  <c r="L10" i="13"/>
  <c r="J12" i="13" s="1"/>
  <c r="O10" i="13"/>
  <c r="Q10" i="13"/>
  <c r="J17" i="13" s="1"/>
  <c r="R10" i="13"/>
  <c r="T10" i="13"/>
  <c r="J20" i="13" s="1"/>
  <c r="U10" i="13"/>
  <c r="J21" i="13" s="1"/>
  <c r="V10" i="13"/>
  <c r="J22" i="13" s="1"/>
  <c r="X10" i="13"/>
  <c r="J24" i="13" s="1"/>
  <c r="Y10" i="13"/>
  <c r="Z10" i="13"/>
  <c r="D11" i="13"/>
  <c r="E11" i="13"/>
  <c r="F11" i="13"/>
  <c r="G11" i="13"/>
  <c r="H11" i="13"/>
  <c r="I11" i="13"/>
  <c r="L11" i="13"/>
  <c r="M11" i="13"/>
  <c r="K13" i="13" s="1"/>
  <c r="P11" i="13"/>
  <c r="R11" i="13"/>
  <c r="S11" i="13"/>
  <c r="K19" i="13" s="1"/>
  <c r="T11" i="13"/>
  <c r="K20" i="13" s="1"/>
  <c r="U11" i="13"/>
  <c r="K21" i="13" s="1"/>
  <c r="V11" i="13"/>
  <c r="K22" i="13" s="1"/>
  <c r="X11" i="13"/>
  <c r="Y11" i="13"/>
  <c r="K25" i="13" s="1"/>
  <c r="Z11" i="13"/>
  <c r="D12" i="13"/>
  <c r="F12" i="13"/>
  <c r="G12" i="13"/>
  <c r="H12" i="13"/>
  <c r="V12" i="13"/>
  <c r="L22" i="13" s="1"/>
  <c r="G13" i="13"/>
  <c r="H13" i="13"/>
  <c r="I13" i="13"/>
  <c r="J13" i="13"/>
  <c r="L13" i="13"/>
  <c r="T13" i="13"/>
  <c r="M20" i="13" s="1"/>
  <c r="U13" i="13"/>
  <c r="V13" i="13"/>
  <c r="M22" i="13" s="1"/>
  <c r="D14" i="13"/>
  <c r="E14" i="13"/>
  <c r="F14" i="13"/>
  <c r="G14" i="13"/>
  <c r="H14" i="13"/>
  <c r="I14" i="13"/>
  <c r="J14" i="13"/>
  <c r="K14" i="13"/>
  <c r="L14" i="13"/>
  <c r="M14" i="13"/>
  <c r="P14" i="13"/>
  <c r="Q14" i="13"/>
  <c r="N17" i="13" s="1"/>
  <c r="S14" i="13"/>
  <c r="N19" i="13" s="1"/>
  <c r="T14" i="13"/>
  <c r="V14" i="13"/>
  <c r="N22" i="13" s="1"/>
  <c r="X14" i="13"/>
  <c r="N24" i="13" s="1"/>
  <c r="Z14" i="13"/>
  <c r="N26" i="13" s="1"/>
  <c r="G15" i="13"/>
  <c r="I15" i="13"/>
  <c r="K15" i="13"/>
  <c r="L15" i="13"/>
  <c r="M15" i="13"/>
  <c r="N15" i="13"/>
  <c r="R15" i="13"/>
  <c r="O18" i="13" s="1"/>
  <c r="S15" i="13"/>
  <c r="O19" i="13" s="1"/>
  <c r="U15" i="13"/>
  <c r="O21" i="13" s="1"/>
  <c r="V15" i="13"/>
  <c r="D16" i="13"/>
  <c r="E16" i="13"/>
  <c r="G16" i="13"/>
  <c r="H16" i="13"/>
  <c r="J16" i="13"/>
  <c r="K16" i="13"/>
  <c r="L16" i="13"/>
  <c r="M16" i="13"/>
  <c r="N16" i="13"/>
  <c r="O16" i="13"/>
  <c r="S16" i="13"/>
  <c r="P19" i="13" s="1"/>
  <c r="T16" i="13"/>
  <c r="P20" i="13" s="1"/>
  <c r="U16" i="13"/>
  <c r="V16" i="13"/>
  <c r="P22" i="13" s="1"/>
  <c r="Y16" i="13"/>
  <c r="P25" i="13" s="1"/>
  <c r="Z16" i="13"/>
  <c r="P26" i="13" s="1"/>
  <c r="D17" i="13"/>
  <c r="E17" i="13"/>
  <c r="F17" i="13"/>
  <c r="G17" i="13"/>
  <c r="H17" i="13"/>
  <c r="K17" i="13"/>
  <c r="L17" i="13"/>
  <c r="M17" i="13"/>
  <c r="O17" i="13"/>
  <c r="P17" i="13"/>
  <c r="V17" i="13"/>
  <c r="X17" i="13"/>
  <c r="Q24" i="13" s="1"/>
  <c r="D18" i="13"/>
  <c r="E18" i="13"/>
  <c r="F18" i="13"/>
  <c r="G18" i="13"/>
  <c r="H18" i="13"/>
  <c r="I18" i="13"/>
  <c r="J18" i="13"/>
  <c r="K18" i="13"/>
  <c r="L18" i="13"/>
  <c r="M18" i="13"/>
  <c r="N18" i="13"/>
  <c r="P18" i="13"/>
  <c r="Q18" i="13"/>
  <c r="V18" i="13"/>
  <c r="R22" i="13" s="1"/>
  <c r="D19" i="13"/>
  <c r="E19" i="13"/>
  <c r="F19" i="13"/>
  <c r="G19" i="13"/>
  <c r="H19" i="13"/>
  <c r="J19" i="13"/>
  <c r="L19" i="13"/>
  <c r="M19" i="13"/>
  <c r="Q19" i="13"/>
  <c r="R19" i="13"/>
  <c r="V19" i="13"/>
  <c r="D20" i="13"/>
  <c r="F20" i="13"/>
  <c r="G20" i="13"/>
  <c r="H20" i="13"/>
  <c r="I20" i="13"/>
  <c r="L20" i="13"/>
  <c r="O20" i="13"/>
  <c r="Q20" i="13"/>
  <c r="R20" i="13"/>
  <c r="S20" i="13"/>
  <c r="V20" i="13"/>
  <c r="X20" i="13"/>
  <c r="T24" i="13" s="1"/>
  <c r="Z20" i="13"/>
  <c r="T26" i="13" s="1"/>
  <c r="D21" i="13"/>
  <c r="E21" i="13"/>
  <c r="G21" i="13"/>
  <c r="H21" i="13"/>
  <c r="I21" i="13"/>
  <c r="L21" i="13"/>
  <c r="N21" i="13"/>
  <c r="Q21" i="13"/>
  <c r="R21" i="13"/>
  <c r="S21" i="13"/>
  <c r="T21" i="13"/>
  <c r="V21" i="13"/>
  <c r="U22" i="13" s="1"/>
  <c r="Z21" i="13"/>
  <c r="U26" i="13" s="1"/>
  <c r="D22" i="13"/>
  <c r="E22" i="13"/>
  <c r="F22" i="13"/>
  <c r="G22" i="13"/>
  <c r="Q22" i="13"/>
  <c r="S22" i="13"/>
  <c r="T22" i="13"/>
  <c r="D23" i="13"/>
  <c r="F23" i="13"/>
  <c r="G23" i="13"/>
  <c r="H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X23" i="13"/>
  <c r="W24" i="13" s="1"/>
  <c r="Z23" i="13"/>
  <c r="E24" i="13"/>
  <c r="F24" i="13"/>
  <c r="G24" i="13"/>
  <c r="H24" i="13"/>
  <c r="L24" i="13"/>
  <c r="M24" i="13"/>
  <c r="O24" i="13"/>
  <c r="P24" i="13"/>
  <c r="R24" i="13"/>
  <c r="S24" i="13"/>
  <c r="U24" i="13"/>
  <c r="V24" i="13"/>
  <c r="Z24" i="13"/>
  <c r="X26" i="13" s="1"/>
  <c r="E25" i="13"/>
  <c r="G25" i="13"/>
  <c r="H25" i="13"/>
  <c r="I25" i="13"/>
  <c r="J25" i="13"/>
  <c r="L25" i="13"/>
  <c r="M25" i="13"/>
  <c r="N25" i="13"/>
  <c r="O25" i="13"/>
  <c r="Q25" i="13"/>
  <c r="R25" i="13"/>
  <c r="S25" i="13"/>
  <c r="T25" i="13"/>
  <c r="U25" i="13"/>
  <c r="V25" i="13"/>
  <c r="W25" i="13"/>
  <c r="X25" i="13"/>
  <c r="Z25" i="13"/>
  <c r="Y26" i="13" s="1"/>
  <c r="D26" i="13"/>
  <c r="E26" i="13"/>
  <c r="G26" i="13"/>
  <c r="H26" i="13"/>
  <c r="I26" i="13"/>
  <c r="K26" i="13"/>
  <c r="L26" i="13"/>
  <c r="M26" i="13"/>
  <c r="O26" i="13"/>
  <c r="Q26" i="13"/>
  <c r="R26" i="13"/>
  <c r="S26" i="13"/>
  <c r="V26" i="13"/>
  <c r="W26" i="13"/>
  <c r="O22" i="13" l="1"/>
  <c r="F26" i="13"/>
  <c r="K24" i="13"/>
  <c r="K12" i="13"/>
  <c r="J26" i="13"/>
  <c r="J15" i="13"/>
  <c r="I17" i="13"/>
  <c r="F15" i="13"/>
  <c r="E13" i="13"/>
  <c r="D25" i="13"/>
  <c r="D15" i="13"/>
  <c r="N20" i="13"/>
  <c r="M21" i="13"/>
  <c r="P21" i="13"/>
  <c r="AB29" i="11" l="1"/>
  <c r="AA29" i="11"/>
  <c r="Z29" i="11"/>
  <c r="W29" i="11"/>
  <c r="U29" i="11"/>
  <c r="Q29" i="11"/>
  <c r="M29" i="11"/>
  <c r="L29" i="11"/>
  <c r="K29" i="11"/>
  <c r="E29" i="11"/>
  <c r="D29" i="11"/>
  <c r="AA28" i="11"/>
  <c r="Z28" i="11"/>
  <c r="W28" i="11"/>
  <c r="U28" i="11"/>
  <c r="T28" i="11"/>
  <c r="Q28" i="11"/>
  <c r="M28" i="11"/>
  <c r="L28" i="11"/>
  <c r="K28" i="11"/>
  <c r="J28" i="11"/>
  <c r="E28" i="11"/>
  <c r="D28" i="11"/>
  <c r="Y27" i="11"/>
  <c r="W27" i="11"/>
  <c r="T27" i="11"/>
  <c r="S27" i="11"/>
  <c r="Q27" i="11"/>
  <c r="M27" i="11"/>
  <c r="L27" i="11"/>
  <c r="K27" i="11"/>
  <c r="I27" i="11"/>
  <c r="G27" i="11"/>
  <c r="D27" i="11"/>
  <c r="AA26" i="11"/>
  <c r="Z27" i="11" s="1"/>
  <c r="Y26" i="11"/>
  <c r="X26" i="11"/>
  <c r="W26" i="11"/>
  <c r="S26" i="11"/>
  <c r="Q26" i="11"/>
  <c r="P26" i="11"/>
  <c r="M26" i="11"/>
  <c r="L26" i="11"/>
  <c r="K26" i="11"/>
  <c r="J26" i="11"/>
  <c r="H26" i="11"/>
  <c r="G26" i="11"/>
  <c r="F26" i="11"/>
  <c r="E26" i="11"/>
  <c r="D26" i="11"/>
  <c r="AC25" i="11"/>
  <c r="Y29" i="11" s="1"/>
  <c r="AB25" i="11"/>
  <c r="Y28" i="11" s="1"/>
  <c r="X25" i="11"/>
  <c r="W25" i="11"/>
  <c r="R25" i="11"/>
  <c r="Q25" i="11"/>
  <c r="O25" i="11"/>
  <c r="L25" i="11"/>
  <c r="J25" i="11"/>
  <c r="I25" i="11"/>
  <c r="AC24" i="11"/>
  <c r="X29" i="11" s="1"/>
  <c r="AB24" i="11"/>
  <c r="X28" i="11" s="1"/>
  <c r="AA24" i="11"/>
  <c r="X27" i="11" s="1"/>
  <c r="W24" i="11"/>
  <c r="V24" i="11"/>
  <c r="Q24" i="11"/>
  <c r="P24" i="11"/>
  <c r="N24" i="11"/>
  <c r="M24" i="11"/>
  <c r="L24" i="11"/>
  <c r="K24" i="11"/>
  <c r="I24" i="11"/>
  <c r="H24" i="11"/>
  <c r="G24" i="11"/>
  <c r="F24" i="11"/>
  <c r="Y23" i="11"/>
  <c r="U23" i="11"/>
  <c r="R23" i="11"/>
  <c r="Q23" i="11"/>
  <c r="M23" i="11"/>
  <c r="L23" i="11"/>
  <c r="K23" i="11"/>
  <c r="J23" i="11"/>
  <c r="G23" i="11"/>
  <c r="F23" i="11"/>
  <c r="E23" i="11"/>
  <c r="D23" i="11"/>
  <c r="AC22" i="11"/>
  <c r="V29" i="11" s="1"/>
  <c r="AB22" i="11"/>
  <c r="V28" i="11" s="1"/>
  <c r="AA22" i="11"/>
  <c r="V27" i="11" s="1"/>
  <c r="Z22" i="11"/>
  <c r="V26" i="11" s="1"/>
  <c r="Y22" i="11"/>
  <c r="V25" i="11" s="1"/>
  <c r="X22" i="11"/>
  <c r="W22" i="11"/>
  <c r="V23" i="11" s="1"/>
  <c r="U22" i="11"/>
  <c r="T22" i="11"/>
  <c r="S22" i="11"/>
  <c r="R22" i="11"/>
  <c r="Q22" i="11"/>
  <c r="P22" i="11"/>
  <c r="N22" i="11"/>
  <c r="M22" i="11"/>
  <c r="L22" i="11"/>
  <c r="K22" i="11"/>
  <c r="J22" i="11"/>
  <c r="I22" i="11"/>
  <c r="H22" i="11"/>
  <c r="G22" i="11"/>
  <c r="F22" i="11"/>
  <c r="E22" i="11"/>
  <c r="D22" i="11"/>
  <c r="AC21" i="11"/>
  <c r="AB21" i="11"/>
  <c r="AA21" i="11"/>
  <c r="U27" i="11" s="1"/>
  <c r="Z21" i="11"/>
  <c r="U26" i="11" s="1"/>
  <c r="Y21" i="11"/>
  <c r="U25" i="11" s="1"/>
  <c r="X21" i="11"/>
  <c r="U24" i="11" s="1"/>
  <c r="W21" i="11"/>
  <c r="T21" i="11"/>
  <c r="S21" i="11"/>
  <c r="R21" i="11"/>
  <c r="Q21" i="11"/>
  <c r="P21" i="11"/>
  <c r="N21" i="11"/>
  <c r="M21" i="11"/>
  <c r="L21" i="11"/>
  <c r="K21" i="11"/>
  <c r="H21" i="11"/>
  <c r="AC20" i="11"/>
  <c r="T29" i="11" s="1"/>
  <c r="AB20" i="11"/>
  <c r="AA20" i="11"/>
  <c r="Z20" i="11"/>
  <c r="T26" i="11" s="1"/>
  <c r="Y20" i="11"/>
  <c r="T25" i="11" s="1"/>
  <c r="X20" i="11"/>
  <c r="T24" i="11" s="1"/>
  <c r="W20" i="11"/>
  <c r="T23" i="11" s="1"/>
  <c r="S20" i="11"/>
  <c r="R20" i="11"/>
  <c r="Q20" i="11"/>
  <c r="P20" i="11"/>
  <c r="N20" i="11"/>
  <c r="M20" i="11"/>
  <c r="L20" i="11"/>
  <c r="K20" i="11"/>
  <c r="E20" i="11"/>
  <c r="AC19" i="11"/>
  <c r="S29" i="11" s="1"/>
  <c r="AB19" i="11"/>
  <c r="S28" i="11" s="1"/>
  <c r="AA19" i="11"/>
  <c r="Z19" i="11"/>
  <c r="Y19" i="11"/>
  <c r="S25" i="11" s="1"/>
  <c r="X19" i="11"/>
  <c r="S24" i="11" s="1"/>
  <c r="W19" i="11"/>
  <c r="S23" i="11" s="1"/>
  <c r="R19" i="11"/>
  <c r="Q19" i="11"/>
  <c r="P19" i="11"/>
  <c r="N19" i="11"/>
  <c r="M19" i="11"/>
  <c r="L19" i="11"/>
  <c r="K19" i="11"/>
  <c r="J19" i="11"/>
  <c r="H19" i="11"/>
  <c r="AC18" i="11"/>
  <c r="R29" i="11" s="1"/>
  <c r="AB18" i="11"/>
  <c r="R28" i="11" s="1"/>
  <c r="AA18" i="11"/>
  <c r="R27" i="11" s="1"/>
  <c r="Z18" i="11"/>
  <c r="R26" i="11" s="1"/>
  <c r="Y18" i="11"/>
  <c r="X18" i="11"/>
  <c r="R24" i="11" s="1"/>
  <c r="W18" i="11"/>
  <c r="Q18" i="11"/>
  <c r="P18" i="11"/>
  <c r="N18" i="11"/>
  <c r="M18" i="11"/>
  <c r="L18" i="11"/>
  <c r="H18" i="11"/>
  <c r="G18" i="11"/>
  <c r="M17" i="11"/>
  <c r="L17" i="11"/>
  <c r="J17" i="11"/>
  <c r="E17" i="11"/>
  <c r="D17" i="11"/>
  <c r="AC16" i="11"/>
  <c r="P29" i="11" s="1"/>
  <c r="AB16" i="11"/>
  <c r="P28" i="11" s="1"/>
  <c r="AA16" i="11"/>
  <c r="P27" i="11" s="1"/>
  <c r="Z16" i="11"/>
  <c r="Y16" i="11"/>
  <c r="P25" i="11" s="1"/>
  <c r="X16" i="11"/>
  <c r="W16" i="11"/>
  <c r="P23" i="11" s="1"/>
  <c r="Q16" i="11"/>
  <c r="P17" i="11" s="1"/>
  <c r="N16" i="11"/>
  <c r="M16" i="11"/>
  <c r="L16" i="11"/>
  <c r="I16" i="11"/>
  <c r="H16" i="11"/>
  <c r="G16" i="11"/>
  <c r="F16" i="11"/>
  <c r="E16" i="11"/>
  <c r="D16" i="11"/>
  <c r="AC15" i="11"/>
  <c r="O29" i="11" s="1"/>
  <c r="AB15" i="11"/>
  <c r="O28" i="11" s="1"/>
  <c r="AA15" i="11"/>
  <c r="O27" i="11" s="1"/>
  <c r="Z15" i="11"/>
  <c r="O26" i="11" s="1"/>
  <c r="Y15" i="11"/>
  <c r="X15" i="11"/>
  <c r="O24" i="11" s="1"/>
  <c r="W15" i="11"/>
  <c r="O23" i="11" s="1"/>
  <c r="V15" i="11"/>
  <c r="O22" i="11" s="1"/>
  <c r="U15" i="11"/>
  <c r="O21" i="11" s="1"/>
  <c r="T15" i="11"/>
  <c r="O20" i="11" s="1"/>
  <c r="S15" i="11"/>
  <c r="O19" i="11" s="1"/>
  <c r="R15" i="11"/>
  <c r="O18" i="11" s="1"/>
  <c r="Q15" i="11"/>
  <c r="O17" i="11" s="1"/>
  <c r="P15" i="11"/>
  <c r="O16" i="11" s="1"/>
  <c r="N15" i="11"/>
  <c r="M15" i="11"/>
  <c r="L15" i="11"/>
  <c r="K15" i="11"/>
  <c r="J15" i="11"/>
  <c r="I15" i="11"/>
  <c r="H15" i="11"/>
  <c r="G15" i="11"/>
  <c r="F15" i="11"/>
  <c r="E15" i="11"/>
  <c r="D15" i="11"/>
  <c r="AC14" i="11"/>
  <c r="N29" i="11" s="1"/>
  <c r="AB14" i="11"/>
  <c r="N28" i="11" s="1"/>
  <c r="AA14" i="11"/>
  <c r="N27" i="11" s="1"/>
  <c r="Z14" i="11"/>
  <c r="N26" i="11" s="1"/>
  <c r="Y14" i="11"/>
  <c r="N25" i="11" s="1"/>
  <c r="X14" i="11"/>
  <c r="W14" i="11"/>
  <c r="N23" i="11" s="1"/>
  <c r="Q14" i="11"/>
  <c r="N17" i="11" s="1"/>
  <c r="M14" i="11"/>
  <c r="L14" i="11"/>
  <c r="K14" i="11"/>
  <c r="I14" i="11"/>
  <c r="G14" i="11"/>
  <c r="D14" i="11"/>
  <c r="Y13" i="11"/>
  <c r="M25" i="11" s="1"/>
  <c r="L13" i="11"/>
  <c r="F13" i="11"/>
  <c r="E13" i="11"/>
  <c r="K12" i="11"/>
  <c r="H12" i="11"/>
  <c r="G12" i="11"/>
  <c r="F12" i="11"/>
  <c r="E12" i="11"/>
  <c r="Y11" i="11"/>
  <c r="K25" i="11" s="1"/>
  <c r="U11" i="11"/>
  <c r="S11" i="11"/>
  <c r="R11" i="11"/>
  <c r="K18" i="11" s="1"/>
  <c r="Q11" i="11"/>
  <c r="K17" i="11" s="1"/>
  <c r="P11" i="11"/>
  <c r="K16" i="11" s="1"/>
  <c r="M11" i="11"/>
  <c r="K13" i="11" s="1"/>
  <c r="H11" i="11"/>
  <c r="G11" i="11"/>
  <c r="AC10" i="11"/>
  <c r="J29" i="11" s="1"/>
  <c r="AB10" i="11"/>
  <c r="AA10" i="11"/>
  <c r="J27" i="11" s="1"/>
  <c r="Z10" i="11"/>
  <c r="Y10" i="11"/>
  <c r="X10" i="11"/>
  <c r="J24" i="11" s="1"/>
  <c r="W10" i="11"/>
  <c r="U10" i="11"/>
  <c r="J21" i="11" s="1"/>
  <c r="T10" i="11"/>
  <c r="J20" i="11" s="1"/>
  <c r="S10" i="11"/>
  <c r="R10" i="11"/>
  <c r="J18" i="11" s="1"/>
  <c r="Q10" i="11"/>
  <c r="P10" i="11"/>
  <c r="J16" i="11" s="1"/>
  <c r="N10" i="11"/>
  <c r="J14" i="11" s="1"/>
  <c r="M10" i="11"/>
  <c r="J13" i="11" s="1"/>
  <c r="L10" i="11"/>
  <c r="J12" i="11" s="1"/>
  <c r="K10" i="11"/>
  <c r="J11" i="11" s="1"/>
  <c r="I10" i="11"/>
  <c r="H10" i="11"/>
  <c r="G10" i="11"/>
  <c r="F10" i="11"/>
  <c r="E10" i="11"/>
  <c r="D10" i="11"/>
  <c r="AC9" i="11"/>
  <c r="I29" i="11" s="1"/>
  <c r="AB9" i="11"/>
  <c r="I28" i="11" s="1"/>
  <c r="AA9" i="11"/>
  <c r="Z9" i="11"/>
  <c r="I26" i="11" s="1"/>
  <c r="Y9" i="11"/>
  <c r="X9" i="11"/>
  <c r="W9" i="11"/>
  <c r="I23" i="11" s="1"/>
  <c r="U9" i="11"/>
  <c r="I21" i="11" s="1"/>
  <c r="T9" i="11"/>
  <c r="I20" i="11" s="1"/>
  <c r="S9" i="11"/>
  <c r="I19" i="11" s="1"/>
  <c r="R9" i="11"/>
  <c r="I18" i="11" s="1"/>
  <c r="Q9" i="11"/>
  <c r="I17" i="11" s="1"/>
  <c r="P9" i="11"/>
  <c r="N9" i="11"/>
  <c r="M9" i="11"/>
  <c r="I13" i="11" s="1"/>
  <c r="L9" i="11"/>
  <c r="I12" i="11" s="1"/>
  <c r="K9" i="11"/>
  <c r="I11" i="11" s="1"/>
  <c r="H9" i="11"/>
  <c r="G9" i="11"/>
  <c r="F9" i="11"/>
  <c r="E9" i="11"/>
  <c r="D9" i="11"/>
  <c r="AC8" i="11"/>
  <c r="H29" i="11" s="1"/>
  <c r="AB8" i="11"/>
  <c r="H28" i="11" s="1"/>
  <c r="AA8" i="11"/>
  <c r="H27" i="11" s="1"/>
  <c r="Y8" i="11"/>
  <c r="H25" i="11" s="1"/>
  <c r="X8" i="11"/>
  <c r="W8" i="11"/>
  <c r="H23" i="11" s="1"/>
  <c r="T8" i="11"/>
  <c r="H20" i="11" s="1"/>
  <c r="S8" i="11"/>
  <c r="R8" i="11"/>
  <c r="Q8" i="11"/>
  <c r="H17" i="11" s="1"/>
  <c r="N8" i="11"/>
  <c r="H14" i="11" s="1"/>
  <c r="M8" i="11"/>
  <c r="H13" i="11" s="1"/>
  <c r="G8" i="11"/>
  <c r="AC7" i="11"/>
  <c r="G29" i="11" s="1"/>
  <c r="AB7" i="11"/>
  <c r="G28" i="11" s="1"/>
  <c r="Y7" i="11"/>
  <c r="G25" i="11" s="1"/>
  <c r="U7" i="11"/>
  <c r="G21" i="11" s="1"/>
  <c r="T7" i="11"/>
  <c r="G20" i="11" s="1"/>
  <c r="S7" i="11"/>
  <c r="G19" i="11" s="1"/>
  <c r="R7" i="11"/>
  <c r="Q7" i="11"/>
  <c r="G17" i="11" s="1"/>
  <c r="M7" i="11"/>
  <c r="G13" i="11" s="1"/>
  <c r="H7" i="11"/>
  <c r="F7" i="11"/>
  <c r="E7" i="11"/>
  <c r="AC6" i="11"/>
  <c r="F29" i="11" s="1"/>
  <c r="AB6" i="11"/>
  <c r="F28" i="11" s="1"/>
  <c r="AA6" i="11"/>
  <c r="F27" i="11" s="1"/>
  <c r="Y6" i="11"/>
  <c r="F25" i="11" s="1"/>
  <c r="X6" i="11"/>
  <c r="U6" i="11"/>
  <c r="F21" i="11" s="1"/>
  <c r="T6" i="11"/>
  <c r="F20" i="11" s="1"/>
  <c r="S6" i="11"/>
  <c r="F19" i="11" s="1"/>
  <c r="R6" i="11"/>
  <c r="F18" i="11" s="1"/>
  <c r="Q6" i="11"/>
  <c r="F17" i="11" s="1"/>
  <c r="N6" i="11"/>
  <c r="F14" i="11" s="1"/>
  <c r="M6" i="11"/>
  <c r="L6" i="11"/>
  <c r="K6" i="11"/>
  <c r="F11" i="11" s="1"/>
  <c r="H6" i="11"/>
  <c r="F8" i="11" s="1"/>
  <c r="AA5" i="11"/>
  <c r="E27" i="11" s="1"/>
  <c r="Y5" i="11"/>
  <c r="E25" i="11" s="1"/>
  <c r="X5" i="11"/>
  <c r="E24" i="11" s="1"/>
  <c r="W5" i="11"/>
  <c r="U5" i="11"/>
  <c r="E21" i="11" s="1"/>
  <c r="T5" i="11"/>
  <c r="S5" i="11"/>
  <c r="E19" i="11" s="1"/>
  <c r="R5" i="11"/>
  <c r="E18" i="11" s="1"/>
  <c r="Q5" i="11"/>
  <c r="N5" i="11"/>
  <c r="E14" i="11" s="1"/>
  <c r="M5" i="11"/>
  <c r="L5" i="11"/>
  <c r="K5" i="11"/>
  <c r="E11" i="11" s="1"/>
  <c r="H5" i="11"/>
  <c r="E8" i="11" s="1"/>
  <c r="G5" i="11"/>
  <c r="F5" i="11"/>
  <c r="E6" i="11" s="1"/>
  <c r="AA4" i="11"/>
  <c r="Y4" i="11"/>
  <c r="D25" i="11" s="1"/>
  <c r="X4" i="11"/>
  <c r="D24" i="11" s="1"/>
  <c r="U4" i="11"/>
  <c r="D21" i="11" s="1"/>
  <c r="T4" i="11"/>
  <c r="D20" i="11" s="1"/>
  <c r="S4" i="11"/>
  <c r="D19" i="11" s="1"/>
  <c r="R4" i="11"/>
  <c r="D18" i="11" s="1"/>
  <c r="Q4" i="11"/>
  <c r="N4" i="11"/>
  <c r="M4" i="11"/>
  <c r="D13" i="11" s="1"/>
  <c r="L4" i="11"/>
  <c r="D12" i="11" s="1"/>
  <c r="K4" i="11"/>
  <c r="D11" i="11" s="1"/>
  <c r="H4" i="11"/>
  <c r="D8" i="11" s="1"/>
  <c r="G4" i="11"/>
  <c r="D7" i="11" s="1"/>
  <c r="F4" i="11"/>
  <c r="D6" i="11" s="1"/>
  <c r="E4" i="11"/>
  <c r="D5" i="11" s="1"/>
  <c r="AB29" i="10" l="1"/>
  <c r="AA29" i="10"/>
  <c r="Y29" i="10"/>
  <c r="X29" i="10"/>
  <c r="W29" i="10"/>
  <c r="V29" i="10"/>
  <c r="U29" i="10"/>
  <c r="T29" i="10"/>
  <c r="S29" i="10"/>
  <c r="R29" i="10"/>
  <c r="Q29" i="10"/>
  <c r="P29" i="10"/>
  <c r="N29" i="10"/>
  <c r="M29" i="10"/>
  <c r="J29" i="10"/>
  <c r="I29" i="10"/>
  <c r="H29" i="10"/>
  <c r="G29" i="10"/>
  <c r="F29" i="10"/>
  <c r="E29" i="10"/>
  <c r="AA28" i="10"/>
  <c r="Y28" i="10"/>
  <c r="X28" i="10"/>
  <c r="V28" i="10"/>
  <c r="U28" i="10"/>
  <c r="T28" i="10"/>
  <c r="S28" i="10"/>
  <c r="R28" i="10"/>
  <c r="Q28" i="10"/>
  <c r="P28" i="10"/>
  <c r="O28" i="10"/>
  <c r="N28" i="10"/>
  <c r="M28" i="10"/>
  <c r="K28" i="10"/>
  <c r="H28" i="10"/>
  <c r="G28" i="10"/>
  <c r="F28" i="10"/>
  <c r="Z27" i="10"/>
  <c r="V27" i="10"/>
  <c r="U27" i="10"/>
  <c r="S27" i="10"/>
  <c r="R27" i="10"/>
  <c r="O27" i="10"/>
  <c r="N27" i="10"/>
  <c r="M27" i="10"/>
  <c r="J27" i="10"/>
  <c r="E27" i="10"/>
  <c r="AC26" i="10"/>
  <c r="Z29" i="10" s="1"/>
  <c r="AB26" i="10"/>
  <c r="Z28" i="10" s="1"/>
  <c r="AA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AA25" i="10"/>
  <c r="Y27" i="10" s="1"/>
  <c r="X25" i="10"/>
  <c r="W25" i="10"/>
  <c r="V25" i="10"/>
  <c r="U25" i="10"/>
  <c r="T25" i="10"/>
  <c r="S25" i="10"/>
  <c r="R25" i="10"/>
  <c r="Q25" i="10"/>
  <c r="M25" i="10"/>
  <c r="L25" i="10"/>
  <c r="J25" i="10"/>
  <c r="I25" i="10"/>
  <c r="H25" i="10"/>
  <c r="G25" i="10"/>
  <c r="D25" i="10"/>
  <c r="AA24" i="10"/>
  <c r="X27" i="10" s="1"/>
  <c r="W24" i="10"/>
  <c r="V24" i="10"/>
  <c r="S24" i="10"/>
  <c r="Q24" i="10"/>
  <c r="J24" i="10"/>
  <c r="I24" i="10"/>
  <c r="G24" i="10"/>
  <c r="F24" i="10"/>
  <c r="AC23" i="10"/>
  <c r="AB23" i="10"/>
  <c r="W28" i="10" s="1"/>
  <c r="AA23" i="10"/>
  <c r="W27" i="10" s="1"/>
  <c r="X23" i="10"/>
  <c r="V23" i="10"/>
  <c r="U23" i="10"/>
  <c r="R23" i="10"/>
  <c r="Q23" i="10"/>
  <c r="P23" i="10"/>
  <c r="M23" i="10"/>
  <c r="I23" i="10"/>
  <c r="H23" i="10"/>
  <c r="G23" i="10"/>
  <c r="E23" i="10"/>
  <c r="AA22" i="10"/>
  <c r="X22" i="10"/>
  <c r="U22" i="10"/>
  <c r="T22" i="10"/>
  <c r="S22" i="10"/>
  <c r="R22" i="10"/>
  <c r="Q22" i="10"/>
  <c r="N22" i="10"/>
  <c r="M22" i="10"/>
  <c r="L22" i="10"/>
  <c r="J22" i="10"/>
  <c r="I22" i="10"/>
  <c r="H22" i="10"/>
  <c r="G22" i="10"/>
  <c r="D22" i="10"/>
  <c r="AA21" i="10"/>
  <c r="X21" i="10"/>
  <c r="U24" i="10" s="1"/>
  <c r="S21" i="10"/>
  <c r="R21" i="10"/>
  <c r="Q21" i="10"/>
  <c r="O21" i="10"/>
  <c r="M21" i="10"/>
  <c r="J21" i="10"/>
  <c r="I21" i="10"/>
  <c r="H21" i="10"/>
  <c r="G21" i="10"/>
  <c r="E21" i="10"/>
  <c r="AC20" i="10"/>
  <c r="AB20" i="10"/>
  <c r="AA20" i="10"/>
  <c r="T27" i="10" s="1"/>
  <c r="Y20" i="10"/>
  <c r="X20" i="10"/>
  <c r="T24" i="10" s="1"/>
  <c r="W20" i="10"/>
  <c r="T23" i="10" s="1"/>
  <c r="V20" i="10"/>
  <c r="U20" i="10"/>
  <c r="T21" i="10" s="1"/>
  <c r="S20" i="10"/>
  <c r="R20" i="10"/>
  <c r="Q20" i="10"/>
  <c r="P20" i="10"/>
  <c r="O20" i="10"/>
  <c r="N20" i="10"/>
  <c r="M20" i="10"/>
  <c r="L20" i="10"/>
  <c r="J20" i="10"/>
  <c r="I20" i="10"/>
  <c r="H20" i="10"/>
  <c r="G20" i="10"/>
  <c r="F20" i="10"/>
  <c r="E20" i="10"/>
  <c r="D20" i="10"/>
  <c r="AA19" i="10"/>
  <c r="X19" i="10"/>
  <c r="W19" i="10"/>
  <c r="S23" i="10" s="1"/>
  <c r="R19" i="10"/>
  <c r="Q19" i="10"/>
  <c r="O19" i="10"/>
  <c r="M19" i="10"/>
  <c r="K19" i="10"/>
  <c r="J19" i="10"/>
  <c r="I19" i="10"/>
  <c r="H19" i="10"/>
  <c r="G19" i="10"/>
  <c r="F19" i="10"/>
  <c r="AA18" i="10"/>
  <c r="X18" i="10"/>
  <c r="R24" i="10" s="1"/>
  <c r="Q18" i="10"/>
  <c r="O18" i="10"/>
  <c r="N18" i="10"/>
  <c r="M18" i="10"/>
  <c r="K18" i="10"/>
  <c r="J18" i="10"/>
  <c r="I18" i="10"/>
  <c r="H18" i="10"/>
  <c r="G18" i="10"/>
  <c r="F18" i="10"/>
  <c r="AA17" i="10"/>
  <c r="Q27" i="10" s="1"/>
  <c r="P17" i="10"/>
  <c r="O17" i="10"/>
  <c r="M17" i="10"/>
  <c r="H17" i="10"/>
  <c r="G17" i="10"/>
  <c r="D17" i="10"/>
  <c r="AC16" i="10"/>
  <c r="AB16" i="10"/>
  <c r="AA16" i="10"/>
  <c r="P27" i="10" s="1"/>
  <c r="Y16" i="10"/>
  <c r="P25" i="10" s="1"/>
  <c r="X16" i="10"/>
  <c r="P24" i="10" s="1"/>
  <c r="W16" i="10"/>
  <c r="V16" i="10"/>
  <c r="P22" i="10" s="1"/>
  <c r="U16" i="10"/>
  <c r="P21" i="10" s="1"/>
  <c r="S16" i="10"/>
  <c r="P19" i="10" s="1"/>
  <c r="R16" i="10"/>
  <c r="P18" i="10" s="1"/>
  <c r="Q16" i="10"/>
  <c r="N16" i="10"/>
  <c r="M16" i="10"/>
  <c r="J16" i="10"/>
  <c r="I16" i="10"/>
  <c r="H16" i="10"/>
  <c r="G16" i="10"/>
  <c r="F16" i="10"/>
  <c r="E16" i="10"/>
  <c r="AC15" i="10"/>
  <c r="O29" i="10" s="1"/>
  <c r="AB15" i="10"/>
  <c r="AA15" i="10"/>
  <c r="Y15" i="10"/>
  <c r="O25" i="10" s="1"/>
  <c r="X15" i="10"/>
  <c r="O24" i="10" s="1"/>
  <c r="W15" i="10"/>
  <c r="O23" i="10" s="1"/>
  <c r="V15" i="10"/>
  <c r="O22" i="10" s="1"/>
  <c r="U15" i="10"/>
  <c r="T15" i="10"/>
  <c r="S15" i="10"/>
  <c r="R15" i="10"/>
  <c r="Q15" i="10"/>
  <c r="P15" i="10"/>
  <c r="O16" i="10" s="1"/>
  <c r="N15" i="10"/>
  <c r="M15" i="10"/>
  <c r="L15" i="10"/>
  <c r="K15" i="10"/>
  <c r="J15" i="10"/>
  <c r="I15" i="10"/>
  <c r="H15" i="10"/>
  <c r="G15" i="10"/>
  <c r="F15" i="10"/>
  <c r="E15" i="10"/>
  <c r="D15" i="10"/>
  <c r="AC14" i="10"/>
  <c r="AB14" i="10"/>
  <c r="AA14" i="10"/>
  <c r="Y14" i="10"/>
  <c r="N25" i="10" s="1"/>
  <c r="X14" i="10"/>
  <c r="N24" i="10" s="1"/>
  <c r="W14" i="10"/>
  <c r="N23" i="10" s="1"/>
  <c r="V14" i="10"/>
  <c r="U14" i="10"/>
  <c r="N21" i="10" s="1"/>
  <c r="S14" i="10"/>
  <c r="N19" i="10" s="1"/>
  <c r="R14" i="10"/>
  <c r="Q14" i="10"/>
  <c r="N17" i="10" s="1"/>
  <c r="P14" i="10"/>
  <c r="M14" i="10"/>
  <c r="L14" i="10"/>
  <c r="K14" i="10"/>
  <c r="J14" i="10"/>
  <c r="I14" i="10"/>
  <c r="H14" i="10"/>
  <c r="G14" i="10"/>
  <c r="F14" i="10"/>
  <c r="E14" i="10"/>
  <c r="AA13" i="10"/>
  <c r="X13" i="10"/>
  <c r="M24" i="10" s="1"/>
  <c r="L13" i="10"/>
  <c r="J13" i="10"/>
  <c r="I13" i="10"/>
  <c r="H13" i="10"/>
  <c r="G13" i="10"/>
  <c r="D13" i="10"/>
  <c r="AC12" i="10"/>
  <c r="L29" i="10" s="1"/>
  <c r="AB12" i="10"/>
  <c r="L28" i="10" s="1"/>
  <c r="AA12" i="10"/>
  <c r="L27" i="10" s="1"/>
  <c r="Y12" i="10"/>
  <c r="X12" i="10"/>
  <c r="L24" i="10" s="1"/>
  <c r="W12" i="10"/>
  <c r="L23" i="10" s="1"/>
  <c r="V12" i="10"/>
  <c r="U12" i="10"/>
  <c r="L21" i="10" s="1"/>
  <c r="T12" i="10"/>
  <c r="S12" i="10"/>
  <c r="L19" i="10" s="1"/>
  <c r="R12" i="10"/>
  <c r="L18" i="10" s="1"/>
  <c r="Q12" i="10"/>
  <c r="L17" i="10" s="1"/>
  <c r="P12" i="10"/>
  <c r="L16" i="10" s="1"/>
  <c r="N12" i="10"/>
  <c r="M12" i="10"/>
  <c r="K12" i="10"/>
  <c r="J12" i="10"/>
  <c r="I12" i="10"/>
  <c r="H12" i="10"/>
  <c r="G12" i="10"/>
  <c r="F12" i="10"/>
  <c r="E12" i="10"/>
  <c r="AC11" i="10"/>
  <c r="K29" i="10" s="1"/>
  <c r="AB11" i="10"/>
  <c r="AA11" i="10"/>
  <c r="K27" i="10" s="1"/>
  <c r="Y11" i="10"/>
  <c r="K25" i="10" s="1"/>
  <c r="X11" i="10"/>
  <c r="K24" i="10" s="1"/>
  <c r="W11" i="10"/>
  <c r="K23" i="10" s="1"/>
  <c r="V11" i="10"/>
  <c r="K22" i="10" s="1"/>
  <c r="U11" i="10"/>
  <c r="K21" i="10" s="1"/>
  <c r="T11" i="10"/>
  <c r="K20" i="10" s="1"/>
  <c r="S11" i="10"/>
  <c r="R11" i="10"/>
  <c r="Q11" i="10"/>
  <c r="K17" i="10" s="1"/>
  <c r="P11" i="10"/>
  <c r="K16" i="10" s="1"/>
  <c r="M11" i="10"/>
  <c r="K13" i="10" s="1"/>
  <c r="J11" i="10"/>
  <c r="I11" i="10"/>
  <c r="H11" i="10"/>
  <c r="G11" i="10"/>
  <c r="E11" i="10"/>
  <c r="AB10" i="10"/>
  <c r="J28" i="10" s="1"/>
  <c r="AA10" i="10"/>
  <c r="X10" i="10"/>
  <c r="W10" i="10"/>
  <c r="J23" i="10" s="1"/>
  <c r="Q10" i="10"/>
  <c r="J17" i="10" s="1"/>
  <c r="I10" i="10"/>
  <c r="H10" i="10"/>
  <c r="G10" i="10"/>
  <c r="E10" i="10"/>
  <c r="D10" i="10"/>
  <c r="AB9" i="10"/>
  <c r="I28" i="10" s="1"/>
  <c r="AA9" i="10"/>
  <c r="I27" i="10" s="1"/>
  <c r="X9" i="10"/>
  <c r="W9" i="10"/>
  <c r="Q9" i="10"/>
  <c r="I17" i="10" s="1"/>
  <c r="H9" i="10"/>
  <c r="G9" i="10"/>
  <c r="F9" i="10"/>
  <c r="E9" i="10"/>
  <c r="AA8" i="10"/>
  <c r="H27" i="10" s="1"/>
  <c r="X8" i="10"/>
  <c r="H24" i="10" s="1"/>
  <c r="G8" i="10"/>
  <c r="F8" i="10"/>
  <c r="AA7" i="10"/>
  <c r="G27" i="10" s="1"/>
  <c r="X7" i="10"/>
  <c r="H7" i="10"/>
  <c r="E7" i="10"/>
  <c r="D7" i="10"/>
  <c r="AC6" i="10"/>
  <c r="AB6" i="10"/>
  <c r="AA6" i="10"/>
  <c r="F27" i="10" s="1"/>
  <c r="Y6" i="10"/>
  <c r="F25" i="10" s="1"/>
  <c r="X6" i="10"/>
  <c r="W6" i="10"/>
  <c r="F23" i="10" s="1"/>
  <c r="V6" i="10"/>
  <c r="F22" i="10" s="1"/>
  <c r="U6" i="10"/>
  <c r="F21" i="10" s="1"/>
  <c r="S6" i="10"/>
  <c r="R6" i="10"/>
  <c r="Q6" i="10"/>
  <c r="F17" i="10" s="1"/>
  <c r="P6" i="10"/>
  <c r="M6" i="10"/>
  <c r="F13" i="10" s="1"/>
  <c r="L6" i="10"/>
  <c r="K6" i="10"/>
  <c r="F11" i="10" s="1"/>
  <c r="J6" i="10"/>
  <c r="F10" i="10" s="1"/>
  <c r="I6" i="10"/>
  <c r="H6" i="10"/>
  <c r="G6" i="10"/>
  <c r="F7" i="10" s="1"/>
  <c r="E6" i="10"/>
  <c r="AB5" i="10"/>
  <c r="E28" i="10" s="1"/>
  <c r="AA5" i="10"/>
  <c r="Y5" i="10"/>
  <c r="E25" i="10" s="1"/>
  <c r="X5" i="10"/>
  <c r="E24" i="10" s="1"/>
  <c r="W5" i="10"/>
  <c r="V5" i="10"/>
  <c r="E22" i="10" s="1"/>
  <c r="U5" i="10"/>
  <c r="S5" i="10"/>
  <c r="E19" i="10" s="1"/>
  <c r="R5" i="10"/>
  <c r="E18" i="10" s="1"/>
  <c r="Q5" i="10"/>
  <c r="E17" i="10" s="1"/>
  <c r="M5" i="10"/>
  <c r="E13" i="10" s="1"/>
  <c r="H5" i="10"/>
  <c r="E8" i="10" s="1"/>
  <c r="G5" i="10"/>
  <c r="D5" i="10"/>
  <c r="AC4" i="10"/>
  <c r="D29" i="10" s="1"/>
  <c r="AB4" i="10"/>
  <c r="D28" i="10" s="1"/>
  <c r="AA4" i="10"/>
  <c r="D27" i="10" s="1"/>
  <c r="Y4" i="10"/>
  <c r="X4" i="10"/>
  <c r="D24" i="10" s="1"/>
  <c r="W4" i="10"/>
  <c r="D23" i="10" s="1"/>
  <c r="V4" i="10"/>
  <c r="U4" i="10"/>
  <c r="D21" i="10" s="1"/>
  <c r="S4" i="10"/>
  <c r="D19" i="10" s="1"/>
  <c r="R4" i="10"/>
  <c r="D18" i="10" s="1"/>
  <c r="Q4" i="10"/>
  <c r="P4" i="10"/>
  <c r="D16" i="10" s="1"/>
  <c r="N4" i="10"/>
  <c r="D14" i="10" s="1"/>
  <c r="M4" i="10"/>
  <c r="L4" i="10"/>
  <c r="D12" i="10" s="1"/>
  <c r="K4" i="10"/>
  <c r="D11" i="10" s="1"/>
  <c r="J4" i="10"/>
  <c r="I4" i="10"/>
  <c r="D9" i="10" s="1"/>
  <c r="H4" i="10"/>
  <c r="D8" i="10" s="1"/>
  <c r="G4" i="10"/>
  <c r="F4" i="10"/>
  <c r="D6" i="10" s="1"/>
  <c r="E4" i="10"/>
  <c r="AB29" i="9" l="1"/>
  <c r="W29" i="9"/>
  <c r="V29" i="9"/>
  <c r="U29" i="9"/>
  <c r="N29" i="9"/>
  <c r="M29" i="9"/>
  <c r="G29" i="9"/>
  <c r="E29" i="9"/>
  <c r="AC28" i="9"/>
  <c r="AA28" i="9"/>
  <c r="Z28" i="9"/>
  <c r="Y28" i="9"/>
  <c r="X28" i="9"/>
  <c r="W28" i="9"/>
  <c r="V28" i="9"/>
  <c r="U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AC27" i="9"/>
  <c r="AA29" i="9" s="1"/>
  <c r="Z27" i="9"/>
  <c r="Y27" i="9"/>
  <c r="X27" i="9"/>
  <c r="W27" i="9"/>
  <c r="V27" i="9"/>
  <c r="U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AC26" i="9"/>
  <c r="Z29" i="9" s="1"/>
  <c r="Y26" i="9"/>
  <c r="X26" i="9"/>
  <c r="W26" i="9"/>
  <c r="V26" i="9"/>
  <c r="U26" i="9"/>
  <c r="T26" i="9"/>
  <c r="Q26" i="9"/>
  <c r="O26" i="9"/>
  <c r="N26" i="9"/>
  <c r="M26" i="9"/>
  <c r="L26" i="9"/>
  <c r="K26" i="9"/>
  <c r="H26" i="9"/>
  <c r="G26" i="9"/>
  <c r="F26" i="9"/>
  <c r="E26" i="9"/>
  <c r="D26" i="9"/>
  <c r="AC25" i="9"/>
  <c r="Y29" i="9" s="1"/>
  <c r="W25" i="9"/>
  <c r="U25" i="9"/>
  <c r="T25" i="9"/>
  <c r="S25" i="9"/>
  <c r="N25" i="9"/>
  <c r="M25" i="9"/>
  <c r="K25" i="9"/>
  <c r="J25" i="9"/>
  <c r="G25" i="9"/>
  <c r="E25" i="9"/>
  <c r="D25" i="9"/>
  <c r="AC24" i="9"/>
  <c r="X29" i="9" s="1"/>
  <c r="Y24" i="9"/>
  <c r="X25" i="9" s="1"/>
  <c r="W24" i="9"/>
  <c r="U24" i="9"/>
  <c r="S24" i="9"/>
  <c r="Q24" i="9"/>
  <c r="N24" i="9"/>
  <c r="M24" i="9"/>
  <c r="L24" i="9"/>
  <c r="K24" i="9"/>
  <c r="J24" i="9"/>
  <c r="H24" i="9"/>
  <c r="G24" i="9"/>
  <c r="E24" i="9"/>
  <c r="D24" i="9"/>
  <c r="V23" i="9"/>
  <c r="U23" i="9"/>
  <c r="T23" i="9"/>
  <c r="S23" i="9"/>
  <c r="N23" i="9"/>
  <c r="M23" i="9"/>
  <c r="K23" i="9"/>
  <c r="G23" i="9"/>
  <c r="F23" i="9"/>
  <c r="E23" i="9"/>
  <c r="D23" i="9"/>
  <c r="AC22" i="9"/>
  <c r="Z22" i="9"/>
  <c r="Y22" i="9"/>
  <c r="V25" i="9" s="1"/>
  <c r="X22" i="9"/>
  <c r="V24" i="9" s="1"/>
  <c r="W22" i="9"/>
  <c r="U22" i="9"/>
  <c r="T22" i="9"/>
  <c r="S22" i="9"/>
  <c r="R22" i="9"/>
  <c r="Q22" i="9"/>
  <c r="P22" i="9"/>
  <c r="N22" i="9"/>
  <c r="M22" i="9"/>
  <c r="L22" i="9"/>
  <c r="K22" i="9"/>
  <c r="J22" i="9"/>
  <c r="I22" i="9"/>
  <c r="H22" i="9"/>
  <c r="G22" i="9"/>
  <c r="F22" i="9"/>
  <c r="E22" i="9"/>
  <c r="D22" i="9"/>
  <c r="S21" i="9"/>
  <c r="R21" i="9"/>
  <c r="N21" i="9"/>
  <c r="M21" i="9"/>
  <c r="L21" i="9"/>
  <c r="K21" i="9"/>
  <c r="H21" i="9"/>
  <c r="G21" i="9"/>
  <c r="F21" i="9"/>
  <c r="E21" i="9"/>
  <c r="AC20" i="9"/>
  <c r="T29" i="9" s="1"/>
  <c r="AB20" i="9"/>
  <c r="T28" i="9" s="1"/>
  <c r="AA20" i="9"/>
  <c r="T27" i="9" s="1"/>
  <c r="Z20" i="9"/>
  <c r="Y20" i="9"/>
  <c r="X20" i="9"/>
  <c r="T24" i="9" s="1"/>
  <c r="W20" i="9"/>
  <c r="U20" i="9"/>
  <c r="T21" i="9" s="1"/>
  <c r="S20" i="9"/>
  <c r="R20" i="9"/>
  <c r="N20" i="9"/>
  <c r="M20" i="9"/>
  <c r="L20" i="9"/>
  <c r="K20" i="9"/>
  <c r="J20" i="9"/>
  <c r="I20" i="9"/>
  <c r="H20" i="9"/>
  <c r="G20" i="9"/>
  <c r="F20" i="9"/>
  <c r="E20" i="9"/>
  <c r="D20" i="9"/>
  <c r="AC19" i="9"/>
  <c r="S29" i="9" s="1"/>
  <c r="Z19" i="9"/>
  <c r="S26" i="9" s="1"/>
  <c r="Y19" i="9"/>
  <c r="X19" i="9"/>
  <c r="W19" i="9"/>
  <c r="R19" i="9"/>
  <c r="Q19" i="9"/>
  <c r="P19" i="9"/>
  <c r="O19" i="9"/>
  <c r="N19" i="9"/>
  <c r="M19" i="9"/>
  <c r="L19" i="9"/>
  <c r="K19" i="9"/>
  <c r="I19" i="9"/>
  <c r="H19" i="9"/>
  <c r="G19" i="9"/>
  <c r="AC18" i="9"/>
  <c r="R29" i="9" s="1"/>
  <c r="Z18" i="9"/>
  <c r="R26" i="9" s="1"/>
  <c r="Y18" i="9"/>
  <c r="R25" i="9" s="1"/>
  <c r="X18" i="9"/>
  <c r="R24" i="9" s="1"/>
  <c r="W18" i="9"/>
  <c r="R23" i="9" s="1"/>
  <c r="N18" i="9"/>
  <c r="M18" i="9"/>
  <c r="L18" i="9"/>
  <c r="K18" i="9"/>
  <c r="J18" i="9"/>
  <c r="H18" i="9"/>
  <c r="G18" i="9"/>
  <c r="D18" i="9"/>
  <c r="AC17" i="9"/>
  <c r="Q29" i="9" s="1"/>
  <c r="Y17" i="9"/>
  <c r="Q25" i="9" s="1"/>
  <c r="W17" i="9"/>
  <c r="Q23" i="9" s="1"/>
  <c r="U17" i="9"/>
  <c r="Q21" i="9" s="1"/>
  <c r="T17" i="9"/>
  <c r="Q20" i="9" s="1"/>
  <c r="S17" i="9"/>
  <c r="R17" i="9"/>
  <c r="Q18" i="9" s="1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AC16" i="9"/>
  <c r="P29" i="9" s="1"/>
  <c r="Z16" i="9"/>
  <c r="P26" i="9" s="1"/>
  <c r="Y16" i="9"/>
  <c r="P25" i="9" s="1"/>
  <c r="X16" i="9"/>
  <c r="P24" i="9" s="1"/>
  <c r="W16" i="9"/>
  <c r="P23" i="9" s="1"/>
  <c r="U16" i="9"/>
  <c r="P21" i="9" s="1"/>
  <c r="T16" i="9"/>
  <c r="P20" i="9" s="1"/>
  <c r="S16" i="9"/>
  <c r="R16" i="9"/>
  <c r="P18" i="9" s="1"/>
  <c r="O16" i="9"/>
  <c r="N16" i="9"/>
  <c r="M16" i="9"/>
  <c r="L16" i="9"/>
  <c r="K16" i="9"/>
  <c r="J16" i="9"/>
  <c r="I16" i="9"/>
  <c r="H16" i="9"/>
  <c r="G16" i="9"/>
  <c r="F16" i="9"/>
  <c r="E16" i="9"/>
  <c r="D16" i="9"/>
  <c r="AC15" i="9"/>
  <c r="O29" i="9" s="1"/>
  <c r="AB15" i="9"/>
  <c r="AA15" i="9"/>
  <c r="Z15" i="9"/>
  <c r="Y15" i="9"/>
  <c r="O25" i="9" s="1"/>
  <c r="X15" i="9"/>
  <c r="O24" i="9" s="1"/>
  <c r="W15" i="9"/>
  <c r="O23" i="9" s="1"/>
  <c r="V15" i="9"/>
  <c r="O22" i="9" s="1"/>
  <c r="U15" i="9"/>
  <c r="O21" i="9" s="1"/>
  <c r="T15" i="9"/>
  <c r="O20" i="9" s="1"/>
  <c r="S15" i="9"/>
  <c r="R15" i="9"/>
  <c r="O18" i="9" s="1"/>
  <c r="Q15" i="9"/>
  <c r="N15" i="9"/>
  <c r="M15" i="9"/>
  <c r="L15" i="9"/>
  <c r="K15" i="9"/>
  <c r="J15" i="9"/>
  <c r="I15" i="9"/>
  <c r="H15" i="9"/>
  <c r="G15" i="9"/>
  <c r="F15" i="9"/>
  <c r="E15" i="9"/>
  <c r="D15" i="9"/>
  <c r="M14" i="9"/>
  <c r="L14" i="9"/>
  <c r="K14" i="9"/>
  <c r="H14" i="9"/>
  <c r="G14" i="9"/>
  <c r="AC13" i="9"/>
  <c r="N13" i="9"/>
  <c r="L13" i="9"/>
  <c r="K13" i="9"/>
  <c r="J13" i="9"/>
  <c r="I13" i="9"/>
  <c r="H13" i="9"/>
  <c r="G13" i="9"/>
  <c r="E13" i="9"/>
  <c r="D13" i="9"/>
  <c r="AC12" i="9"/>
  <c r="L29" i="9" s="1"/>
  <c r="Y12" i="9"/>
  <c r="L25" i="9" s="1"/>
  <c r="W12" i="9"/>
  <c r="L23" i="9" s="1"/>
  <c r="K12" i="9"/>
  <c r="H12" i="9"/>
  <c r="G12" i="9"/>
  <c r="F12" i="9"/>
  <c r="E12" i="9"/>
  <c r="D12" i="9"/>
  <c r="AC11" i="9"/>
  <c r="K29" i="9" s="1"/>
  <c r="Y11" i="9"/>
  <c r="W11" i="9"/>
  <c r="H11" i="9"/>
  <c r="G11" i="9"/>
  <c r="F11" i="9"/>
  <c r="E11" i="9"/>
  <c r="AC10" i="9"/>
  <c r="J29" i="9" s="1"/>
  <c r="Z10" i="9"/>
  <c r="J26" i="9" s="1"/>
  <c r="Y10" i="9"/>
  <c r="X10" i="9"/>
  <c r="W10" i="9"/>
  <c r="J23" i="9" s="1"/>
  <c r="U10" i="9"/>
  <c r="J21" i="9" s="1"/>
  <c r="S10" i="9"/>
  <c r="J19" i="9" s="1"/>
  <c r="R10" i="9"/>
  <c r="N10" i="9"/>
  <c r="J14" i="9" s="1"/>
  <c r="M10" i="9"/>
  <c r="L10" i="9"/>
  <c r="J12" i="9" s="1"/>
  <c r="K10" i="9"/>
  <c r="J11" i="9" s="1"/>
  <c r="I10" i="9"/>
  <c r="H10" i="9"/>
  <c r="G10" i="9"/>
  <c r="F10" i="9"/>
  <c r="E10" i="9"/>
  <c r="D10" i="9"/>
  <c r="AC9" i="9"/>
  <c r="I29" i="9" s="1"/>
  <c r="Z9" i="9"/>
  <c r="I26" i="9" s="1"/>
  <c r="Y9" i="9"/>
  <c r="I25" i="9" s="1"/>
  <c r="X9" i="9"/>
  <c r="I24" i="9" s="1"/>
  <c r="W9" i="9"/>
  <c r="I23" i="9" s="1"/>
  <c r="U9" i="9"/>
  <c r="I21" i="9" s="1"/>
  <c r="S9" i="9"/>
  <c r="R9" i="9"/>
  <c r="I18" i="9" s="1"/>
  <c r="N9" i="9"/>
  <c r="I14" i="9" s="1"/>
  <c r="M9" i="9"/>
  <c r="L9" i="9"/>
  <c r="I12" i="9" s="1"/>
  <c r="K9" i="9"/>
  <c r="I11" i="9" s="1"/>
  <c r="H9" i="9"/>
  <c r="G9" i="9"/>
  <c r="F9" i="9"/>
  <c r="E9" i="9"/>
  <c r="D9" i="9"/>
  <c r="AC8" i="9"/>
  <c r="H29" i="9" s="1"/>
  <c r="Y8" i="9"/>
  <c r="H25" i="9" s="1"/>
  <c r="W8" i="9"/>
  <c r="H23" i="9" s="1"/>
  <c r="G8" i="9"/>
  <c r="F7" i="9"/>
  <c r="E7" i="9"/>
  <c r="AC6" i="9"/>
  <c r="F29" i="9" s="1"/>
  <c r="Z6" i="9"/>
  <c r="Y6" i="9"/>
  <c r="F25" i="9" s="1"/>
  <c r="X6" i="9"/>
  <c r="F24" i="9" s="1"/>
  <c r="W6" i="9"/>
  <c r="U6" i="9"/>
  <c r="S6" i="9"/>
  <c r="F19" i="9" s="1"/>
  <c r="R6" i="9"/>
  <c r="F18" i="9" s="1"/>
  <c r="N6" i="9"/>
  <c r="F14" i="9" s="1"/>
  <c r="M6" i="9"/>
  <c r="F13" i="9" s="1"/>
  <c r="H6" i="9"/>
  <c r="F8" i="9" s="1"/>
  <c r="G6" i="9"/>
  <c r="E6" i="9"/>
  <c r="D6" i="9"/>
  <c r="S5" i="9"/>
  <c r="E19" i="9" s="1"/>
  <c r="R5" i="9"/>
  <c r="E18" i="9" s="1"/>
  <c r="N5" i="9"/>
  <c r="E14" i="9" s="1"/>
  <c r="L5" i="9"/>
  <c r="K5" i="9"/>
  <c r="H5" i="9"/>
  <c r="E8" i="9" s="1"/>
  <c r="G5" i="9"/>
  <c r="AC4" i="9"/>
  <c r="D29" i="9" s="1"/>
  <c r="AA4" i="9"/>
  <c r="D27" i="9" s="1"/>
  <c r="U4" i="9"/>
  <c r="D21" i="9" s="1"/>
  <c r="S4" i="9"/>
  <c r="D19" i="9" s="1"/>
  <c r="R4" i="9"/>
  <c r="N4" i="9"/>
  <c r="D14" i="9" s="1"/>
  <c r="M4" i="9"/>
  <c r="L4" i="9"/>
  <c r="K4" i="9"/>
  <c r="D11" i="9" s="1"/>
  <c r="H4" i="9"/>
  <c r="D8" i="9" s="1"/>
  <c r="G4" i="9"/>
  <c r="D7" i="9" s="1"/>
  <c r="E4" i="9"/>
  <c r="D5" i="9" s="1"/>
  <c r="AB29" i="8" l="1"/>
  <c r="Y29" i="8"/>
  <c r="X29" i="8"/>
  <c r="W29" i="8"/>
  <c r="V29" i="8"/>
  <c r="U29" i="8"/>
  <c r="S29" i="8"/>
  <c r="Q29" i="8"/>
  <c r="N29" i="8"/>
  <c r="M29" i="8"/>
  <c r="K29" i="8"/>
  <c r="J29" i="8"/>
  <c r="H29" i="8"/>
  <c r="G29" i="8"/>
  <c r="F29" i="8"/>
  <c r="Z28" i="8"/>
  <c r="Y28" i="8"/>
  <c r="X28" i="8"/>
  <c r="W28" i="8"/>
  <c r="V28" i="8"/>
  <c r="U28" i="8"/>
  <c r="R28" i="8"/>
  <c r="Q28" i="8"/>
  <c r="O28" i="8"/>
  <c r="N28" i="8"/>
  <c r="M28" i="8"/>
  <c r="K28" i="8"/>
  <c r="H28" i="8"/>
  <c r="G28" i="8"/>
  <c r="F28" i="8"/>
  <c r="D28" i="8"/>
  <c r="AC27" i="8"/>
  <c r="AA29" i="8" s="1"/>
  <c r="AB27" i="8"/>
  <c r="AA28" i="8" s="1"/>
  <c r="Z27" i="8"/>
  <c r="Y27" i="8"/>
  <c r="X27" i="8"/>
  <c r="W27" i="8"/>
  <c r="V27" i="8"/>
  <c r="U27" i="8"/>
  <c r="T27" i="8"/>
  <c r="S27" i="8"/>
  <c r="R27" i="8"/>
  <c r="Q27" i="8"/>
  <c r="O27" i="8"/>
  <c r="N27" i="8"/>
  <c r="M27" i="8"/>
  <c r="L27" i="8"/>
  <c r="K27" i="8"/>
  <c r="J27" i="8"/>
  <c r="I27" i="8"/>
  <c r="H27" i="8"/>
  <c r="G27" i="8"/>
  <c r="F27" i="8"/>
  <c r="E27" i="8"/>
  <c r="D27" i="8"/>
  <c r="AC26" i="8"/>
  <c r="Z29" i="8" s="1"/>
  <c r="AB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D26" i="8"/>
  <c r="X25" i="8"/>
  <c r="W25" i="8"/>
  <c r="V25" i="8"/>
  <c r="U25" i="8"/>
  <c r="T25" i="8"/>
  <c r="Q25" i="8"/>
  <c r="P25" i="8"/>
  <c r="N25" i="8"/>
  <c r="M25" i="8"/>
  <c r="I25" i="8"/>
  <c r="H25" i="8"/>
  <c r="G25" i="8"/>
  <c r="F25" i="8"/>
  <c r="E25" i="8"/>
  <c r="D25" i="8"/>
  <c r="W24" i="8"/>
  <c r="V24" i="8"/>
  <c r="U24" i="8"/>
  <c r="T24" i="8"/>
  <c r="Q24" i="8"/>
  <c r="P24" i="8"/>
  <c r="N24" i="8"/>
  <c r="M24" i="8"/>
  <c r="L24" i="8"/>
  <c r="H24" i="8"/>
  <c r="G24" i="8"/>
  <c r="F24" i="8"/>
  <c r="E24" i="8"/>
  <c r="D24" i="8"/>
  <c r="V23" i="8"/>
  <c r="U23" i="8"/>
  <c r="S23" i="8"/>
  <c r="Q23" i="8"/>
  <c r="O23" i="8"/>
  <c r="N23" i="8"/>
  <c r="M23" i="8"/>
  <c r="K23" i="8"/>
  <c r="H23" i="8"/>
  <c r="G23" i="8"/>
  <c r="F23" i="8"/>
  <c r="E23" i="8"/>
  <c r="D23" i="8"/>
  <c r="U22" i="8"/>
  <c r="R22" i="8"/>
  <c r="Q22" i="8"/>
  <c r="N22" i="8"/>
  <c r="M22" i="8"/>
  <c r="K22" i="8"/>
  <c r="J22" i="8"/>
  <c r="I22" i="8"/>
  <c r="F22" i="8"/>
  <c r="E22" i="8"/>
  <c r="T21" i="8"/>
  <c r="R21" i="8"/>
  <c r="Q21" i="8"/>
  <c r="N21" i="8"/>
  <c r="M21" i="8"/>
  <c r="K21" i="8"/>
  <c r="F21" i="8"/>
  <c r="AC20" i="8"/>
  <c r="T29" i="8" s="1"/>
  <c r="AB20" i="8"/>
  <c r="T28" i="8" s="1"/>
  <c r="Y20" i="8"/>
  <c r="X20" i="8"/>
  <c r="W20" i="8"/>
  <c r="T23" i="8" s="1"/>
  <c r="V20" i="8"/>
  <c r="T22" i="8" s="1"/>
  <c r="U20" i="8"/>
  <c r="S20" i="8"/>
  <c r="R20" i="8"/>
  <c r="Q20" i="8"/>
  <c r="P20" i="8"/>
  <c r="N20" i="8"/>
  <c r="M20" i="8"/>
  <c r="L20" i="8"/>
  <c r="K20" i="8"/>
  <c r="J20" i="8"/>
  <c r="I20" i="8"/>
  <c r="H20" i="8"/>
  <c r="G20" i="8"/>
  <c r="F20" i="8"/>
  <c r="E20" i="8"/>
  <c r="D20" i="8"/>
  <c r="AC19" i="8"/>
  <c r="AB19" i="8"/>
  <c r="S28" i="8" s="1"/>
  <c r="Y19" i="8"/>
  <c r="S25" i="8" s="1"/>
  <c r="X19" i="8"/>
  <c r="S24" i="8" s="1"/>
  <c r="W19" i="8"/>
  <c r="V19" i="8"/>
  <c r="S22" i="8" s="1"/>
  <c r="U19" i="8"/>
  <c r="S21" i="8" s="1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C18" i="8"/>
  <c r="R29" i="8" s="1"/>
  <c r="AB18" i="8"/>
  <c r="Y18" i="8"/>
  <c r="R25" i="8" s="1"/>
  <c r="X18" i="8"/>
  <c r="R24" i="8" s="1"/>
  <c r="W18" i="8"/>
  <c r="R23" i="8" s="1"/>
  <c r="V18" i="8"/>
  <c r="U18" i="8"/>
  <c r="Q18" i="8"/>
  <c r="P18" i="8"/>
  <c r="N18" i="8"/>
  <c r="M18" i="8"/>
  <c r="L18" i="8"/>
  <c r="K18" i="8"/>
  <c r="J18" i="8"/>
  <c r="I18" i="8"/>
  <c r="H18" i="8"/>
  <c r="G18" i="8"/>
  <c r="F18" i="8"/>
  <c r="E18" i="8"/>
  <c r="D18" i="8"/>
  <c r="N17" i="8"/>
  <c r="M17" i="8"/>
  <c r="J17" i="8"/>
  <c r="H17" i="8"/>
  <c r="G17" i="8"/>
  <c r="E17" i="8"/>
  <c r="AC16" i="8"/>
  <c r="P29" i="8" s="1"/>
  <c r="AB16" i="8"/>
  <c r="P28" i="8" s="1"/>
  <c r="AA16" i="8"/>
  <c r="P27" i="8" s="1"/>
  <c r="Z16" i="8"/>
  <c r="Y16" i="8"/>
  <c r="X16" i="8"/>
  <c r="W16" i="8"/>
  <c r="P23" i="8" s="1"/>
  <c r="V16" i="8"/>
  <c r="P22" i="8" s="1"/>
  <c r="U16" i="8"/>
  <c r="P21" i="8" s="1"/>
  <c r="Q16" i="8"/>
  <c r="P17" i="8" s="1"/>
  <c r="O16" i="8"/>
  <c r="N16" i="8"/>
  <c r="M16" i="8"/>
  <c r="L16" i="8"/>
  <c r="K16" i="8"/>
  <c r="J16" i="8"/>
  <c r="I16" i="8"/>
  <c r="H16" i="8"/>
  <c r="G16" i="8"/>
  <c r="F16" i="8"/>
  <c r="E16" i="8"/>
  <c r="D16" i="8"/>
  <c r="AC15" i="8"/>
  <c r="O29" i="8" s="1"/>
  <c r="AB15" i="8"/>
  <c r="AA15" i="8"/>
  <c r="Z15" i="8"/>
  <c r="Y15" i="8"/>
  <c r="O25" i="8" s="1"/>
  <c r="X15" i="8"/>
  <c r="O24" i="8" s="1"/>
  <c r="W15" i="8"/>
  <c r="V15" i="8"/>
  <c r="O22" i="8" s="1"/>
  <c r="U15" i="8"/>
  <c r="O21" i="8" s="1"/>
  <c r="T15" i="8"/>
  <c r="O20" i="8" s="1"/>
  <c r="S15" i="8"/>
  <c r="R15" i="8"/>
  <c r="O18" i="8" s="1"/>
  <c r="Q15" i="8"/>
  <c r="O17" i="8" s="1"/>
  <c r="P15" i="8"/>
  <c r="N15" i="8"/>
  <c r="M15" i="8"/>
  <c r="L15" i="8"/>
  <c r="K15" i="8"/>
  <c r="J15" i="8"/>
  <c r="I15" i="8"/>
  <c r="H15" i="8"/>
  <c r="G15" i="8"/>
  <c r="F15" i="8"/>
  <c r="E15" i="8"/>
  <c r="D15" i="8"/>
  <c r="V14" i="8"/>
  <c r="U14" i="8"/>
  <c r="M14" i="8"/>
  <c r="L14" i="8"/>
  <c r="H14" i="8"/>
  <c r="G14" i="8"/>
  <c r="E14" i="8"/>
  <c r="D14" i="8"/>
  <c r="I13" i="8"/>
  <c r="H13" i="8"/>
  <c r="G13" i="8"/>
  <c r="F13" i="8"/>
  <c r="E13" i="8"/>
  <c r="AC12" i="8"/>
  <c r="L29" i="8" s="1"/>
  <c r="AB12" i="8"/>
  <c r="L28" i="8" s="1"/>
  <c r="Y12" i="8"/>
  <c r="L25" i="8" s="1"/>
  <c r="X12" i="8"/>
  <c r="W12" i="8"/>
  <c r="L23" i="8" s="1"/>
  <c r="V12" i="8"/>
  <c r="L22" i="8" s="1"/>
  <c r="U12" i="8"/>
  <c r="L21" i="8" s="1"/>
  <c r="R12" i="8"/>
  <c r="Q12" i="8"/>
  <c r="L17" i="8" s="1"/>
  <c r="N12" i="8"/>
  <c r="M12" i="8"/>
  <c r="L13" i="8" s="1"/>
  <c r="K12" i="8"/>
  <c r="I12" i="8"/>
  <c r="H12" i="8"/>
  <c r="G12" i="8"/>
  <c r="D12" i="8"/>
  <c r="AC11" i="8"/>
  <c r="AB11" i="8"/>
  <c r="Y11" i="8"/>
  <c r="K25" i="8" s="1"/>
  <c r="X11" i="8"/>
  <c r="K24" i="8" s="1"/>
  <c r="W11" i="8"/>
  <c r="V11" i="8"/>
  <c r="U11" i="8"/>
  <c r="Q11" i="8"/>
  <c r="K17" i="8" s="1"/>
  <c r="N11" i="8"/>
  <c r="K14" i="8" s="1"/>
  <c r="M11" i="8"/>
  <c r="K13" i="8" s="1"/>
  <c r="J11" i="8"/>
  <c r="I11" i="8"/>
  <c r="H11" i="8"/>
  <c r="G11" i="8"/>
  <c r="E11" i="8"/>
  <c r="AC10" i="8"/>
  <c r="AB10" i="8"/>
  <c r="J28" i="8" s="1"/>
  <c r="Y10" i="8"/>
  <c r="J25" i="8" s="1"/>
  <c r="X10" i="8"/>
  <c r="J24" i="8" s="1"/>
  <c r="W10" i="8"/>
  <c r="J23" i="8" s="1"/>
  <c r="V10" i="8"/>
  <c r="U10" i="8"/>
  <c r="J21" i="8" s="1"/>
  <c r="Q10" i="8"/>
  <c r="N10" i="8"/>
  <c r="J14" i="8" s="1"/>
  <c r="M10" i="8"/>
  <c r="J13" i="8" s="1"/>
  <c r="L10" i="8"/>
  <c r="J12" i="8" s="1"/>
  <c r="K10" i="8"/>
  <c r="I10" i="8"/>
  <c r="H10" i="8"/>
  <c r="G10" i="8"/>
  <c r="F10" i="8"/>
  <c r="E10" i="8"/>
  <c r="AC9" i="8"/>
  <c r="I29" i="8" s="1"/>
  <c r="AB9" i="8"/>
  <c r="I28" i="8" s="1"/>
  <c r="Y9" i="8"/>
  <c r="X9" i="8"/>
  <c r="I24" i="8" s="1"/>
  <c r="W9" i="8"/>
  <c r="I23" i="8" s="1"/>
  <c r="V9" i="8"/>
  <c r="U9" i="8"/>
  <c r="I21" i="8" s="1"/>
  <c r="Q9" i="8"/>
  <c r="I17" i="8" s="1"/>
  <c r="N9" i="8"/>
  <c r="I14" i="8" s="1"/>
  <c r="M9" i="8"/>
  <c r="H9" i="8"/>
  <c r="G9" i="8"/>
  <c r="F9" i="8"/>
  <c r="E9" i="8"/>
  <c r="D9" i="8"/>
  <c r="V8" i="8"/>
  <c r="H22" i="8" s="1"/>
  <c r="U8" i="8"/>
  <c r="H21" i="8" s="1"/>
  <c r="G8" i="8"/>
  <c r="E8" i="8"/>
  <c r="D8" i="8"/>
  <c r="V7" i="8"/>
  <c r="G22" i="8" s="1"/>
  <c r="U7" i="8"/>
  <c r="G21" i="8" s="1"/>
  <c r="F7" i="8"/>
  <c r="E7" i="8"/>
  <c r="AC6" i="8"/>
  <c r="AB6" i="8"/>
  <c r="Z6" i="8"/>
  <c r="F26" i="8" s="1"/>
  <c r="V6" i="8"/>
  <c r="U6" i="8"/>
  <c r="Q6" i="8"/>
  <c r="F17" i="8" s="1"/>
  <c r="N6" i="8"/>
  <c r="F14" i="8" s="1"/>
  <c r="M6" i="8"/>
  <c r="L6" i="8"/>
  <c r="F12" i="8" s="1"/>
  <c r="K6" i="8"/>
  <c r="F11" i="8" s="1"/>
  <c r="H6" i="8"/>
  <c r="F8" i="8" s="1"/>
  <c r="G6" i="8"/>
  <c r="E6" i="8"/>
  <c r="D6" i="8"/>
  <c r="AC5" i="8"/>
  <c r="E29" i="8" s="1"/>
  <c r="AB5" i="8"/>
  <c r="E28" i="8" s="1"/>
  <c r="Z5" i="8"/>
  <c r="E26" i="8" s="1"/>
  <c r="V5" i="8"/>
  <c r="U5" i="8"/>
  <c r="E21" i="8" s="1"/>
  <c r="Q5" i="8"/>
  <c r="M5" i="8"/>
  <c r="L5" i="8"/>
  <c r="E12" i="8" s="1"/>
  <c r="K5" i="8"/>
  <c r="H5" i="8"/>
  <c r="G5" i="8"/>
  <c r="D5" i="8"/>
  <c r="AC4" i="8"/>
  <c r="D29" i="8" s="1"/>
  <c r="Z4" i="8"/>
  <c r="V4" i="8"/>
  <c r="D22" i="8" s="1"/>
  <c r="U4" i="8"/>
  <c r="D21" i="8" s="1"/>
  <c r="Q4" i="8"/>
  <c r="D17" i="8" s="1"/>
  <c r="M4" i="8"/>
  <c r="D13" i="8" s="1"/>
  <c r="L4" i="8"/>
  <c r="K4" i="8"/>
  <c r="D11" i="8" s="1"/>
  <c r="J4" i="8"/>
  <c r="D10" i="8" s="1"/>
  <c r="I4" i="8"/>
  <c r="H4" i="8"/>
  <c r="G4" i="8"/>
  <c r="D7" i="8" s="1"/>
  <c r="Y29" i="1" l="1"/>
  <c r="X29" i="1"/>
  <c r="W29" i="1"/>
  <c r="Q29" i="1"/>
  <c r="N29" i="1"/>
  <c r="H29" i="1"/>
  <c r="G29" i="1"/>
  <c r="F29" i="1"/>
  <c r="AC28" i="1"/>
  <c r="AB29" i="1" s="1"/>
  <c r="Y28" i="1"/>
  <c r="X28" i="1"/>
  <c r="W28" i="1"/>
  <c r="Q28" i="1"/>
  <c r="N28" i="1"/>
  <c r="H28" i="1"/>
  <c r="G28" i="1"/>
  <c r="F28" i="1"/>
  <c r="E28" i="1"/>
  <c r="D28" i="1"/>
  <c r="AC27" i="1"/>
  <c r="AA29" i="1" s="1"/>
  <c r="AB27" i="1"/>
  <c r="AA28" i="1" s="1"/>
  <c r="Y27" i="1"/>
  <c r="X27" i="1"/>
  <c r="W27" i="1"/>
  <c r="V27" i="1"/>
  <c r="U27" i="1"/>
  <c r="T27" i="1"/>
  <c r="S27" i="1"/>
  <c r="R27" i="1"/>
  <c r="Q27" i="1"/>
  <c r="P27" i="1"/>
  <c r="N27" i="1"/>
  <c r="M27" i="1"/>
  <c r="L27" i="1"/>
  <c r="K27" i="1"/>
  <c r="H27" i="1"/>
  <c r="G27" i="1"/>
  <c r="F27" i="1"/>
  <c r="E27" i="1"/>
  <c r="D27" i="1"/>
  <c r="AC26" i="1"/>
  <c r="Z29" i="1" s="1"/>
  <c r="AB26" i="1"/>
  <c r="Z28" i="1" s="1"/>
  <c r="AA26" i="1"/>
  <c r="Z27" i="1" s="1"/>
  <c r="Y26" i="1"/>
  <c r="X26" i="1"/>
  <c r="W26" i="1"/>
  <c r="V26" i="1"/>
  <c r="U26" i="1"/>
  <c r="T26" i="1"/>
  <c r="S26" i="1"/>
  <c r="R26" i="1"/>
  <c r="Q26" i="1"/>
  <c r="P26" i="1"/>
  <c r="N26" i="1"/>
  <c r="M26" i="1"/>
  <c r="L26" i="1"/>
  <c r="K26" i="1"/>
  <c r="J26" i="1"/>
  <c r="I26" i="1"/>
  <c r="H26" i="1"/>
  <c r="G26" i="1"/>
  <c r="F26" i="1"/>
  <c r="E26" i="1"/>
  <c r="D26" i="1"/>
  <c r="X25" i="1"/>
  <c r="W25" i="1"/>
  <c r="Q25" i="1"/>
  <c r="N25" i="1"/>
  <c r="M25" i="1"/>
  <c r="F25" i="1"/>
  <c r="E25" i="1"/>
  <c r="D25" i="1"/>
  <c r="W24" i="1"/>
  <c r="Q24" i="1"/>
  <c r="N24" i="1"/>
  <c r="M24" i="1"/>
  <c r="L24" i="1"/>
  <c r="J24" i="1"/>
  <c r="H24" i="1"/>
  <c r="G24" i="1"/>
  <c r="F24" i="1"/>
  <c r="E24" i="1"/>
  <c r="D24" i="1"/>
  <c r="U23" i="1"/>
  <c r="Q23" i="1"/>
  <c r="N23" i="1"/>
  <c r="M23" i="1"/>
  <c r="L23" i="1"/>
  <c r="AC22" i="1"/>
  <c r="V29" i="1" s="1"/>
  <c r="AB22" i="1"/>
  <c r="V28" i="1" s="1"/>
  <c r="Y22" i="1"/>
  <c r="V25" i="1" s="1"/>
  <c r="X22" i="1"/>
  <c r="V24" i="1" s="1"/>
  <c r="W22" i="1"/>
  <c r="V23" i="1" s="1"/>
  <c r="U22" i="1"/>
  <c r="T22" i="1"/>
  <c r="S22" i="1"/>
  <c r="R22" i="1"/>
  <c r="Q22" i="1"/>
  <c r="P22" i="1"/>
  <c r="N22" i="1"/>
  <c r="M22" i="1"/>
  <c r="L22" i="1"/>
  <c r="H22" i="1"/>
  <c r="G22" i="1"/>
  <c r="F22" i="1"/>
  <c r="E22" i="1"/>
  <c r="D22" i="1"/>
  <c r="AC21" i="1"/>
  <c r="U29" i="1" s="1"/>
  <c r="AB21" i="1"/>
  <c r="U28" i="1" s="1"/>
  <c r="Y21" i="1"/>
  <c r="U25" i="1" s="1"/>
  <c r="X21" i="1"/>
  <c r="U24" i="1" s="1"/>
  <c r="W21" i="1"/>
  <c r="Q21" i="1"/>
  <c r="P21" i="1"/>
  <c r="N21" i="1"/>
  <c r="M21" i="1"/>
  <c r="L21" i="1"/>
  <c r="H21" i="1"/>
  <c r="G21" i="1"/>
  <c r="F21" i="1"/>
  <c r="E21" i="1"/>
  <c r="D21" i="1"/>
  <c r="AC20" i="1"/>
  <c r="T29" i="1" s="1"/>
  <c r="AB20" i="1"/>
  <c r="T28" i="1" s="1"/>
  <c r="Y20" i="1"/>
  <c r="T25" i="1" s="1"/>
  <c r="X20" i="1"/>
  <c r="T24" i="1" s="1"/>
  <c r="W20" i="1"/>
  <c r="T23" i="1" s="1"/>
  <c r="U20" i="1"/>
  <c r="T21" i="1" s="1"/>
  <c r="Q20" i="1"/>
  <c r="P20" i="1"/>
  <c r="N20" i="1"/>
  <c r="M20" i="1"/>
  <c r="L20" i="1"/>
  <c r="H20" i="1"/>
  <c r="G20" i="1"/>
  <c r="F20" i="1"/>
  <c r="E20" i="1"/>
  <c r="D20" i="1"/>
  <c r="AC19" i="1"/>
  <c r="S29" i="1" s="1"/>
  <c r="AB19" i="1"/>
  <c r="S28" i="1" s="1"/>
  <c r="Y19" i="1"/>
  <c r="S25" i="1" s="1"/>
  <c r="X19" i="1"/>
  <c r="S24" i="1" s="1"/>
  <c r="W19" i="1"/>
  <c r="S23" i="1" s="1"/>
  <c r="U19" i="1"/>
  <c r="S21" i="1" s="1"/>
  <c r="T19" i="1"/>
  <c r="S20" i="1" s="1"/>
  <c r="R19" i="1"/>
  <c r="Q19" i="1"/>
  <c r="P19" i="1"/>
  <c r="N19" i="1"/>
  <c r="M19" i="1"/>
  <c r="L19" i="1"/>
  <c r="K19" i="1"/>
  <c r="H19" i="1"/>
  <c r="G19" i="1"/>
  <c r="F19" i="1"/>
  <c r="E19" i="1"/>
  <c r="D19" i="1"/>
  <c r="AC18" i="1"/>
  <c r="R29" i="1" s="1"/>
  <c r="AB18" i="1"/>
  <c r="R28" i="1" s="1"/>
  <c r="Y18" i="1"/>
  <c r="R25" i="1" s="1"/>
  <c r="X18" i="1"/>
  <c r="R24" i="1" s="1"/>
  <c r="W18" i="1"/>
  <c r="R23" i="1" s="1"/>
  <c r="U18" i="1"/>
  <c r="R21" i="1" s="1"/>
  <c r="T18" i="1"/>
  <c r="R20" i="1" s="1"/>
  <c r="Q18" i="1"/>
  <c r="P18" i="1"/>
  <c r="N18" i="1"/>
  <c r="M18" i="1"/>
  <c r="L18" i="1"/>
  <c r="K18" i="1"/>
  <c r="H18" i="1"/>
  <c r="G18" i="1"/>
  <c r="F18" i="1"/>
  <c r="E18" i="1"/>
  <c r="D18" i="1"/>
  <c r="N17" i="1"/>
  <c r="AC16" i="1"/>
  <c r="P29" i="1" s="1"/>
  <c r="AB16" i="1"/>
  <c r="P28" i="1" s="1"/>
  <c r="Y16" i="1"/>
  <c r="P25" i="1" s="1"/>
  <c r="X16" i="1"/>
  <c r="P24" i="1" s="1"/>
  <c r="W16" i="1"/>
  <c r="P23" i="1" s="1"/>
  <c r="Q16" i="1"/>
  <c r="P17" i="1" s="1"/>
  <c r="N16" i="1"/>
  <c r="M16" i="1"/>
  <c r="L16" i="1"/>
  <c r="K16" i="1"/>
  <c r="H16" i="1"/>
  <c r="G16" i="1"/>
  <c r="F16" i="1"/>
  <c r="AC15" i="1"/>
  <c r="O29" i="1" s="1"/>
  <c r="AB15" i="1"/>
  <c r="O28" i="1" s="1"/>
  <c r="AA15" i="1"/>
  <c r="O27" i="1" s="1"/>
  <c r="Z15" i="1"/>
  <c r="O26" i="1" s="1"/>
  <c r="Y15" i="1"/>
  <c r="O25" i="1" s="1"/>
  <c r="X15" i="1"/>
  <c r="O24" i="1" s="1"/>
  <c r="W15" i="1"/>
  <c r="O23" i="1" s="1"/>
  <c r="V15" i="1"/>
  <c r="O22" i="1" s="1"/>
  <c r="U15" i="1"/>
  <c r="O21" i="1" s="1"/>
  <c r="T15" i="1"/>
  <c r="O20" i="1" s="1"/>
  <c r="S15" i="1"/>
  <c r="O19" i="1" s="1"/>
  <c r="R15" i="1"/>
  <c r="O18" i="1" s="1"/>
  <c r="Q15" i="1"/>
  <c r="O17" i="1" s="1"/>
  <c r="P15" i="1"/>
  <c r="O16" i="1" s="1"/>
  <c r="N15" i="1"/>
  <c r="M15" i="1"/>
  <c r="L15" i="1"/>
  <c r="K15" i="1"/>
  <c r="J15" i="1"/>
  <c r="I15" i="1"/>
  <c r="H15" i="1"/>
  <c r="G15" i="1"/>
  <c r="F15" i="1"/>
  <c r="E15" i="1"/>
  <c r="D15" i="1"/>
  <c r="M14" i="1"/>
  <c r="AC13" i="1"/>
  <c r="M29" i="1" s="1"/>
  <c r="AB13" i="1"/>
  <c r="M28" i="1" s="1"/>
  <c r="Q13" i="1"/>
  <c r="M17" i="1" s="1"/>
  <c r="J13" i="1"/>
  <c r="AC12" i="1"/>
  <c r="L29" i="1" s="1"/>
  <c r="AB12" i="1"/>
  <c r="L28" i="1" s="1"/>
  <c r="Y12" i="1"/>
  <c r="L25" i="1" s="1"/>
  <c r="Q12" i="1"/>
  <c r="L17" i="1" s="1"/>
  <c r="N12" i="1"/>
  <c r="L14" i="1" s="1"/>
  <c r="M12" i="1"/>
  <c r="L13" i="1" s="1"/>
  <c r="H12" i="1"/>
  <c r="G12" i="1"/>
  <c r="F12" i="1"/>
  <c r="AC11" i="1"/>
  <c r="K29" i="1" s="1"/>
  <c r="AB11" i="1"/>
  <c r="K28" i="1" s="1"/>
  <c r="Y11" i="1"/>
  <c r="K25" i="1" s="1"/>
  <c r="X11" i="1"/>
  <c r="K24" i="1" s="1"/>
  <c r="W11" i="1"/>
  <c r="K23" i="1" s="1"/>
  <c r="V11" i="1"/>
  <c r="K22" i="1" s="1"/>
  <c r="U11" i="1"/>
  <c r="K21" i="1" s="1"/>
  <c r="T11" i="1"/>
  <c r="K20" i="1" s="1"/>
  <c r="Q11" i="1"/>
  <c r="K17" i="1" s="1"/>
  <c r="N11" i="1"/>
  <c r="K14" i="1" s="1"/>
  <c r="M11" i="1"/>
  <c r="K13" i="1" s="1"/>
  <c r="L11" i="1"/>
  <c r="K12" i="1" s="1"/>
  <c r="H11" i="1"/>
  <c r="G11" i="1"/>
  <c r="F11" i="1"/>
  <c r="E11" i="1"/>
  <c r="D11" i="1"/>
  <c r="AC10" i="1"/>
  <c r="J29" i="1" s="1"/>
  <c r="AB10" i="1"/>
  <c r="J28" i="1" s="1"/>
  <c r="AA10" i="1"/>
  <c r="J27" i="1" s="1"/>
  <c r="Y10" i="1"/>
  <c r="J25" i="1" s="1"/>
  <c r="X10" i="1"/>
  <c r="W10" i="1"/>
  <c r="J23" i="1" s="1"/>
  <c r="V10" i="1"/>
  <c r="J22" i="1" s="1"/>
  <c r="U10" i="1"/>
  <c r="J21" i="1" s="1"/>
  <c r="T10" i="1"/>
  <c r="J20" i="1" s="1"/>
  <c r="S10" i="1"/>
  <c r="J19" i="1" s="1"/>
  <c r="R10" i="1"/>
  <c r="J18" i="1" s="1"/>
  <c r="Q10" i="1"/>
  <c r="J17" i="1" s="1"/>
  <c r="P10" i="1"/>
  <c r="J16" i="1" s="1"/>
  <c r="N10" i="1"/>
  <c r="J14" i="1" s="1"/>
  <c r="M10" i="1"/>
  <c r="L10" i="1"/>
  <c r="J12" i="1" s="1"/>
  <c r="K10" i="1"/>
  <c r="J11" i="1" s="1"/>
  <c r="I10" i="1"/>
  <c r="H10" i="1"/>
  <c r="G10" i="1"/>
  <c r="F10" i="1"/>
  <c r="E10" i="1"/>
  <c r="D10" i="1"/>
  <c r="AC9" i="1"/>
  <c r="I29" i="1" s="1"/>
  <c r="AB9" i="1"/>
  <c r="I28" i="1" s="1"/>
  <c r="AA9" i="1"/>
  <c r="I27" i="1" s="1"/>
  <c r="Y9" i="1"/>
  <c r="I25" i="1" s="1"/>
  <c r="X9" i="1"/>
  <c r="I24" i="1" s="1"/>
  <c r="W9" i="1"/>
  <c r="I23" i="1" s="1"/>
  <c r="V9" i="1"/>
  <c r="I22" i="1" s="1"/>
  <c r="U9" i="1"/>
  <c r="I21" i="1" s="1"/>
  <c r="T9" i="1"/>
  <c r="I20" i="1" s="1"/>
  <c r="S9" i="1"/>
  <c r="I19" i="1" s="1"/>
  <c r="R9" i="1"/>
  <c r="I18" i="1" s="1"/>
  <c r="Q9" i="1"/>
  <c r="I17" i="1" s="1"/>
  <c r="P9" i="1"/>
  <c r="I16" i="1" s="1"/>
  <c r="N9" i="1"/>
  <c r="I14" i="1" s="1"/>
  <c r="M9" i="1"/>
  <c r="I13" i="1" s="1"/>
  <c r="L9" i="1"/>
  <c r="I12" i="1" s="1"/>
  <c r="K9" i="1"/>
  <c r="I11" i="1" s="1"/>
  <c r="H9" i="1"/>
  <c r="G9" i="1"/>
  <c r="F9" i="1"/>
  <c r="E9" i="1"/>
  <c r="D9" i="1"/>
  <c r="Y8" i="1"/>
  <c r="H25" i="1" s="1"/>
  <c r="W8" i="1"/>
  <c r="H23" i="1" s="1"/>
  <c r="Q8" i="1"/>
  <c r="H17" i="1" s="1"/>
  <c r="N8" i="1"/>
  <c r="H14" i="1" s="1"/>
  <c r="M8" i="1"/>
  <c r="H13" i="1" s="1"/>
  <c r="G8" i="1"/>
  <c r="F8" i="1"/>
  <c r="Y7" i="1"/>
  <c r="G25" i="1" s="1"/>
  <c r="W7" i="1"/>
  <c r="G23" i="1" s="1"/>
  <c r="Q7" i="1"/>
  <c r="G17" i="1" s="1"/>
  <c r="N7" i="1"/>
  <c r="G14" i="1" s="1"/>
  <c r="M7" i="1"/>
  <c r="G13" i="1" s="1"/>
  <c r="F7" i="1"/>
  <c r="Y6" i="1"/>
  <c r="W6" i="1"/>
  <c r="F23" i="1" s="1"/>
  <c r="Q6" i="1"/>
  <c r="F17" i="1" s="1"/>
  <c r="N6" i="1"/>
  <c r="F14" i="1" s="1"/>
  <c r="M6" i="1"/>
  <c r="F13" i="1" s="1"/>
  <c r="AC5" i="1"/>
  <c r="E29" i="1" s="1"/>
  <c r="W5" i="1"/>
  <c r="E23" i="1" s="1"/>
  <c r="Q5" i="1"/>
  <c r="E17" i="1" s="1"/>
  <c r="P5" i="1"/>
  <c r="E16" i="1" s="1"/>
  <c r="N5" i="1"/>
  <c r="E14" i="1" s="1"/>
  <c r="M5" i="1"/>
  <c r="E13" i="1" s="1"/>
  <c r="L5" i="1"/>
  <c r="E12" i="1" s="1"/>
  <c r="H5" i="1"/>
  <c r="E8" i="1" s="1"/>
  <c r="G5" i="1"/>
  <c r="E7" i="1" s="1"/>
  <c r="F5" i="1"/>
  <c r="E6" i="1" s="1"/>
  <c r="D5" i="1"/>
  <c r="AC4" i="1"/>
  <c r="D29" i="1" s="1"/>
  <c r="W4" i="1"/>
  <c r="D23" i="1" s="1"/>
  <c r="Q4" i="1"/>
  <c r="D17" i="1" s="1"/>
  <c r="P4" i="1"/>
  <c r="D16" i="1" s="1"/>
  <c r="N4" i="1"/>
  <c r="D14" i="1" s="1"/>
  <c r="M4" i="1"/>
  <c r="D13" i="1" s="1"/>
  <c r="L4" i="1"/>
  <c r="D12" i="1" s="1"/>
  <c r="H4" i="1"/>
  <c r="D8" i="1" s="1"/>
  <c r="G4" i="1"/>
  <c r="D7" i="1" s="1"/>
  <c r="F4" i="1"/>
  <c r="D6" i="1" s="1"/>
</calcChain>
</file>

<file path=xl/sharedStrings.xml><?xml version="1.0" encoding="utf-8"?>
<sst xmlns="http://schemas.openxmlformats.org/spreadsheetml/2006/main" count="1536" uniqueCount="59">
  <si>
    <t>top criterion</t>
  </si>
  <si>
    <t>Input Data</t>
  </si>
  <si>
    <t>Simulation Environment</t>
  </si>
  <si>
    <t>Validation</t>
  </si>
  <si>
    <t>criterion</t>
  </si>
  <si>
    <t>sub-criterion</t>
  </si>
  <si>
    <t>SD_ID_1</t>
  </si>
  <si>
    <t>SD_ID_2</t>
  </si>
  <si>
    <t>SD_ID_3</t>
  </si>
  <si>
    <t>SD_ID_4</t>
  </si>
  <si>
    <t>SD_ID_5</t>
  </si>
  <si>
    <t>SD_ID_6</t>
  </si>
  <si>
    <t>SD_ID_7</t>
  </si>
  <si>
    <t>Availability of Model Input Data</t>
  </si>
  <si>
    <t>Processing of Data</t>
  </si>
  <si>
    <t>Basic Framework of the Simulation Environment</t>
  </si>
  <si>
    <t>Applicability of Simulation Environment</t>
  </si>
  <si>
    <t>SC_SE_1</t>
  </si>
  <si>
    <t>SC_SE_2</t>
  </si>
  <si>
    <t>SC_SE_3</t>
  </si>
  <si>
    <t>SC_SE_4</t>
  </si>
  <si>
    <t>SC_SE_5</t>
  </si>
  <si>
    <t>SC_SE_6</t>
  </si>
  <si>
    <t>SC_SE_7</t>
  </si>
  <si>
    <t>Integrability of the Simulation / Results into the Manufacturing Environment</t>
  </si>
  <si>
    <t>Coupling of Data to the Production System</t>
  </si>
  <si>
    <t>SC_CP_1</t>
  </si>
  <si>
    <t>SC_CP_2</t>
  </si>
  <si>
    <t>SC_CP_3</t>
  </si>
  <si>
    <t>SC_CP_4</t>
  </si>
  <si>
    <t>SC_CP_5</t>
  </si>
  <si>
    <t>Validation of the Physical Entity</t>
  </si>
  <si>
    <t>Validation of the Coupling of the Physical Model with the Production System</t>
  </si>
  <si>
    <t>Size of the Validation</t>
  </si>
  <si>
    <t>SC_VA_1</t>
  </si>
  <si>
    <t>SC_VA_2</t>
  </si>
  <si>
    <t>SC_VA_3</t>
  </si>
  <si>
    <t>SC_VA_4</t>
  </si>
  <si>
    <t>SC_VA_5</t>
  </si>
  <si>
    <t>SC_VA_6</t>
  </si>
  <si>
    <t>SC_VA_7</t>
  </si>
  <si>
    <t>Coupling with the Production System</t>
  </si>
  <si>
    <t>Sum</t>
  </si>
  <si>
    <t>Normalised pair-wise comparison matrix</t>
  </si>
  <si>
    <t>Criteria Weights</t>
  </si>
  <si>
    <t>Sub-criteria weights</t>
  </si>
  <si>
    <t>%
sub-criteria weights all parameter</t>
  </si>
  <si>
    <t>sum % of criterion</t>
  </si>
  <si>
    <t>Sub-criteria weights within criterion</t>
  </si>
  <si>
    <t>%
Sub-criteria weights within criterion</t>
  </si>
  <si>
    <t>Consistency (using not-normalised pair-wise comparison matrix)</t>
  </si>
  <si>
    <t>Weighted sum value</t>
  </si>
  <si>
    <t>Ratio wsm to cw</t>
  </si>
  <si>
    <t>lambda_max</t>
  </si>
  <si>
    <t>Consistency index (CI)</t>
  </si>
  <si>
    <t>Random index (RI)</t>
  </si>
  <si>
    <t>Consistency Ratio (CR)</t>
  </si>
  <si>
    <t>Check sum sub-criteria weights</t>
  </si>
  <si>
    <t>1/sum of criterion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</si>
</sst>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/>
      <top/>
      <bottom style="dashDotDot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4" borderId="0" xfId="0" applyFont="1" applyFill="1" applyAlignment="1">
      <alignment horizontal="center" vertical="center"/>
    </xf>
    <xf numFmtId="0" fontId="4" fillId="4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3" fillId="5" borderId="0" xfId="0" applyFont="1" applyFill="1" applyAlignment="1">
      <alignment horizontal="center" vertical="center"/>
    </xf>
    <xf numFmtId="0" fontId="4" fillId="5" borderId="0" xfId="0" applyFont="1" applyFill="1"/>
    <xf numFmtId="0" fontId="4" fillId="0" borderId="0" xfId="0" applyFont="1"/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BC323-3A77-476E-9BBD-2AF0DCA76912}">
  <dimension ref="A1:AK105"/>
  <sheetViews>
    <sheetView tabSelected="1" zoomScale="50" zoomScaleNormal="50" workbookViewId="0"/>
  </sheetViews>
  <sheetFormatPr baseColWidth="10" defaultRowHeight="14.5" x14ac:dyDescent="0.35"/>
  <cols>
    <col min="1" max="1" width="12" customWidth="1"/>
    <col min="2" max="2" width="24.08984375" customWidth="1"/>
    <col min="31" max="31" width="17" bestFit="1" customWidth="1"/>
    <col min="32" max="32" width="30.453125" bestFit="1" customWidth="1"/>
    <col min="33" max="33" width="15.26953125" bestFit="1" customWidth="1"/>
    <col min="34" max="34" width="18.90625" bestFit="1" customWidth="1"/>
    <col min="35" max="35" width="29.7265625" bestFit="1" customWidth="1"/>
    <col min="36" max="36" width="26.36328125" bestFit="1" customWidth="1"/>
    <col min="37" max="37" width="32.1796875" bestFit="1" customWidth="1"/>
  </cols>
  <sheetData>
    <row r="1" spans="1:29" x14ac:dyDescent="0.3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 x14ac:dyDescent="0.35">
      <c r="A2" s="3"/>
      <c r="B2" s="4" t="s">
        <v>4</v>
      </c>
      <c r="C2" s="5"/>
      <c r="D2" s="27" t="s">
        <v>13</v>
      </c>
      <c r="E2" s="28"/>
      <c r="F2" s="28"/>
      <c r="G2" s="28"/>
      <c r="H2" s="30"/>
      <c r="I2" s="31" t="s">
        <v>14</v>
      </c>
      <c r="J2" s="32"/>
      <c r="K2" s="33" t="s">
        <v>15</v>
      </c>
      <c r="L2" s="23"/>
      <c r="M2" s="29" t="s">
        <v>16</v>
      </c>
      <c r="N2" s="28"/>
      <c r="O2" s="28"/>
      <c r="P2" s="28"/>
      <c r="Q2" s="34"/>
      <c r="R2" s="33" t="s">
        <v>24</v>
      </c>
      <c r="S2" s="23"/>
      <c r="T2" s="35"/>
      <c r="U2" s="23" t="s">
        <v>25</v>
      </c>
      <c r="V2" s="32"/>
      <c r="W2" s="27" t="s">
        <v>31</v>
      </c>
      <c r="X2" s="28"/>
      <c r="Y2" s="28"/>
      <c r="Z2" s="28"/>
      <c r="AA2" s="6" t="s">
        <v>32</v>
      </c>
      <c r="AB2" s="29" t="s">
        <v>33</v>
      </c>
      <c r="AC2" s="28"/>
    </row>
    <row r="3" spans="1:29" ht="30" customHeight="1" thickBot="1" x14ac:dyDescent="0.4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 x14ac:dyDescent="0.35">
      <c r="A4" s="21" t="s">
        <v>1</v>
      </c>
      <c r="B4" s="22" t="s">
        <v>13</v>
      </c>
      <c r="C4" s="12" t="s">
        <v>6</v>
      </c>
      <c r="D4" s="9">
        <v>1</v>
      </c>
      <c r="E4" s="10">
        <v>1</v>
      </c>
      <c r="F4" s="10">
        <f>1/5</f>
        <v>0.2</v>
      </c>
      <c r="G4" s="10">
        <f>1/5</f>
        <v>0.2</v>
      </c>
      <c r="H4" s="10">
        <f>1/3</f>
        <v>0.33333333333333331</v>
      </c>
      <c r="I4" s="10">
        <v>3</v>
      </c>
      <c r="J4" s="10">
        <v>5</v>
      </c>
      <c r="K4" s="10">
        <v>3</v>
      </c>
      <c r="L4" s="10">
        <f>1/5</f>
        <v>0.2</v>
      </c>
      <c r="M4" s="10">
        <f>1/7</f>
        <v>0.14285714285714285</v>
      </c>
      <c r="N4" s="10">
        <f>1/7</f>
        <v>0.14285714285714285</v>
      </c>
      <c r="O4" s="10">
        <v>7</v>
      </c>
      <c r="P4" s="10">
        <f>1/5</f>
        <v>0.2</v>
      </c>
      <c r="Q4" s="10">
        <f>1/5</f>
        <v>0.2</v>
      </c>
      <c r="R4" s="10">
        <v>5</v>
      </c>
      <c r="S4" s="10">
        <v>5</v>
      </c>
      <c r="T4" s="10">
        <v>3</v>
      </c>
      <c r="U4" s="10">
        <v>3</v>
      </c>
      <c r="V4" s="10">
        <v>3</v>
      </c>
      <c r="W4" s="10">
        <f>1/3</f>
        <v>0.33333333333333331</v>
      </c>
      <c r="X4" s="10">
        <v>3</v>
      </c>
      <c r="Y4" s="10">
        <v>0.2</v>
      </c>
      <c r="Z4" s="10">
        <v>5</v>
      </c>
      <c r="AA4" s="10">
        <v>1</v>
      </c>
      <c r="AB4" s="10">
        <v>1</v>
      </c>
      <c r="AC4" s="10">
        <f>1/3</f>
        <v>0.33333333333333331</v>
      </c>
    </row>
    <row r="5" spans="1:29" ht="35" customHeight="1" x14ac:dyDescent="0.35">
      <c r="A5" s="21"/>
      <c r="B5" s="23"/>
      <c r="C5" s="12" t="s">
        <v>7</v>
      </c>
      <c r="D5" s="10">
        <f>IF(ISBLANK($E4),"",1/$E4)</f>
        <v>1</v>
      </c>
      <c r="E5" s="9">
        <v>1</v>
      </c>
      <c r="F5" s="10">
        <f>1/7</f>
        <v>0.14285714285714285</v>
      </c>
      <c r="G5" s="10">
        <f>1/5</f>
        <v>0.2</v>
      </c>
      <c r="H5" s="10">
        <f>1/3</f>
        <v>0.33333333333333331</v>
      </c>
      <c r="I5" s="10">
        <v>3</v>
      </c>
      <c r="J5" s="10">
        <v>5</v>
      </c>
      <c r="K5" s="10">
        <v>3</v>
      </c>
      <c r="L5" s="10">
        <f>1/5</f>
        <v>0.2</v>
      </c>
      <c r="M5" s="10">
        <f>1/7</f>
        <v>0.14285714285714285</v>
      </c>
      <c r="N5" s="10">
        <f>1/7</f>
        <v>0.14285714285714285</v>
      </c>
      <c r="O5" s="10">
        <v>7</v>
      </c>
      <c r="P5" s="10">
        <f>1/5</f>
        <v>0.2</v>
      </c>
      <c r="Q5" s="10">
        <f>1/5</f>
        <v>0.2</v>
      </c>
      <c r="R5" s="10">
        <v>5</v>
      </c>
      <c r="S5" s="10">
        <v>5</v>
      </c>
      <c r="T5" s="10">
        <v>3</v>
      </c>
      <c r="U5" s="10">
        <v>3</v>
      </c>
      <c r="V5" s="10">
        <v>3</v>
      </c>
      <c r="W5" s="10">
        <f>1/3</f>
        <v>0.33333333333333331</v>
      </c>
      <c r="X5" s="10">
        <v>3</v>
      </c>
      <c r="Y5" s="10">
        <v>0.2</v>
      </c>
      <c r="Z5" s="10">
        <v>5</v>
      </c>
      <c r="AA5" s="10">
        <v>1</v>
      </c>
      <c r="AB5" s="10">
        <v>1</v>
      </c>
      <c r="AC5" s="10">
        <f>1/3</f>
        <v>0.33333333333333331</v>
      </c>
    </row>
    <row r="6" spans="1:29" ht="35" customHeight="1" x14ac:dyDescent="0.35">
      <c r="A6" s="21"/>
      <c r="B6" s="23"/>
      <c r="C6" s="12" t="s">
        <v>8</v>
      </c>
      <c r="D6" s="10">
        <f>IF(ISBLANK($F4),"",1/$F4)</f>
        <v>5</v>
      </c>
      <c r="E6" s="10">
        <f>IF(ISBLANK($F5),"",1/$F5)</f>
        <v>7</v>
      </c>
      <c r="F6" s="9">
        <v>1</v>
      </c>
      <c r="G6" s="10">
        <v>1</v>
      </c>
      <c r="H6" s="10">
        <v>3</v>
      </c>
      <c r="I6" s="10">
        <v>5</v>
      </c>
      <c r="J6" s="10">
        <v>5</v>
      </c>
      <c r="K6" s="10">
        <v>5</v>
      </c>
      <c r="L6" s="10">
        <v>1</v>
      </c>
      <c r="M6" s="10">
        <f t="shared" ref="M6:N8" si="0">1/5</f>
        <v>0.2</v>
      </c>
      <c r="N6" s="10">
        <f t="shared" si="0"/>
        <v>0.2</v>
      </c>
      <c r="O6" s="10">
        <v>7</v>
      </c>
      <c r="P6" s="10">
        <v>3</v>
      </c>
      <c r="Q6" s="10">
        <f>1/3</f>
        <v>0.33333333333333331</v>
      </c>
      <c r="R6" s="10">
        <v>7</v>
      </c>
      <c r="S6" s="10">
        <v>5</v>
      </c>
      <c r="T6" s="10">
        <v>5</v>
      </c>
      <c r="U6" s="10">
        <v>3</v>
      </c>
      <c r="V6" s="10">
        <v>3</v>
      </c>
      <c r="W6" s="10">
        <f>1/3</f>
        <v>0.33333333333333331</v>
      </c>
      <c r="X6" s="10">
        <v>3</v>
      </c>
      <c r="Y6" s="10">
        <f>1/3</f>
        <v>0.33333333333333331</v>
      </c>
      <c r="Z6" s="10">
        <v>5</v>
      </c>
      <c r="AA6" s="10">
        <v>4</v>
      </c>
      <c r="AB6" s="10">
        <v>3</v>
      </c>
      <c r="AC6" s="10">
        <v>1</v>
      </c>
    </row>
    <row r="7" spans="1:29" ht="35" customHeight="1" x14ac:dyDescent="0.35">
      <c r="A7" s="21"/>
      <c r="B7" s="23"/>
      <c r="C7" s="12" t="s">
        <v>9</v>
      </c>
      <c r="D7" s="10">
        <f>IF(ISBLANK($G4),"",1/$G4)</f>
        <v>5</v>
      </c>
      <c r="E7" s="10">
        <f>IF(ISBLANK($G5),"",1/$G5)</f>
        <v>5</v>
      </c>
      <c r="F7" s="10">
        <f>IF(ISBLANK($G6),"",1/$G6)</f>
        <v>1</v>
      </c>
      <c r="G7" s="9">
        <v>1</v>
      </c>
      <c r="H7" s="10">
        <v>3</v>
      </c>
      <c r="I7" s="10">
        <v>5</v>
      </c>
      <c r="J7" s="10">
        <v>5</v>
      </c>
      <c r="K7" s="10">
        <v>5</v>
      </c>
      <c r="L7" s="10">
        <v>1</v>
      </c>
      <c r="M7" s="10">
        <f t="shared" si="0"/>
        <v>0.2</v>
      </c>
      <c r="N7" s="10">
        <f t="shared" si="0"/>
        <v>0.2</v>
      </c>
      <c r="O7" s="10">
        <v>7</v>
      </c>
      <c r="P7" s="10">
        <v>3</v>
      </c>
      <c r="Q7" s="10">
        <f>1/3</f>
        <v>0.33333333333333331</v>
      </c>
      <c r="R7" s="10">
        <v>7</v>
      </c>
      <c r="S7" s="10">
        <v>5</v>
      </c>
      <c r="T7" s="10">
        <v>5</v>
      </c>
      <c r="U7" s="10">
        <v>3</v>
      </c>
      <c r="V7" s="10">
        <v>3</v>
      </c>
      <c r="W7" s="10">
        <f>1/3</f>
        <v>0.33333333333333331</v>
      </c>
      <c r="X7" s="10">
        <v>3</v>
      </c>
      <c r="Y7" s="10">
        <f>1/3</f>
        <v>0.33333333333333331</v>
      </c>
      <c r="Z7" s="10">
        <v>5</v>
      </c>
      <c r="AA7" s="10">
        <v>4</v>
      </c>
      <c r="AB7" s="10">
        <v>3</v>
      </c>
      <c r="AC7" s="10">
        <v>1</v>
      </c>
    </row>
    <row r="8" spans="1:29" ht="35" customHeight="1" x14ac:dyDescent="0.35">
      <c r="A8" s="21"/>
      <c r="B8" s="24"/>
      <c r="C8" s="12" t="s">
        <v>10</v>
      </c>
      <c r="D8" s="10">
        <f>IF(ISBLANK($H4),"",1/$H4)</f>
        <v>3</v>
      </c>
      <c r="E8" s="10">
        <f>IF(ISBLANK($H5),"",1/$H5)</f>
        <v>3</v>
      </c>
      <c r="F8" s="10">
        <f>IF(ISBLANK($H6),"",1/$H6)</f>
        <v>0.33333333333333331</v>
      </c>
      <c r="G8" s="10">
        <f>IF(ISBLANK($H7),"",1/$H7)</f>
        <v>0.33333333333333331</v>
      </c>
      <c r="H8" s="9">
        <v>1</v>
      </c>
      <c r="I8" s="10">
        <v>5</v>
      </c>
      <c r="J8" s="10">
        <v>5</v>
      </c>
      <c r="K8" s="10">
        <v>5</v>
      </c>
      <c r="L8" s="10">
        <v>1</v>
      </c>
      <c r="M8" s="10">
        <f t="shared" si="0"/>
        <v>0.2</v>
      </c>
      <c r="N8" s="10">
        <f t="shared" si="0"/>
        <v>0.2</v>
      </c>
      <c r="O8" s="10">
        <v>7</v>
      </c>
      <c r="P8" s="10">
        <v>3</v>
      </c>
      <c r="Q8" s="10">
        <f>1/3</f>
        <v>0.33333333333333331</v>
      </c>
      <c r="R8" s="10">
        <v>7</v>
      </c>
      <c r="S8" s="10">
        <v>5</v>
      </c>
      <c r="T8" s="10">
        <v>5</v>
      </c>
      <c r="U8" s="10">
        <v>3</v>
      </c>
      <c r="V8" s="10">
        <v>3</v>
      </c>
      <c r="W8" s="10">
        <f>1/3</f>
        <v>0.33333333333333331</v>
      </c>
      <c r="X8" s="10">
        <v>3</v>
      </c>
      <c r="Y8" s="10">
        <f>1/3</f>
        <v>0.33333333333333331</v>
      </c>
      <c r="Z8" s="10">
        <v>5</v>
      </c>
      <c r="AA8" s="10">
        <v>4</v>
      </c>
      <c r="AB8" s="10">
        <v>3</v>
      </c>
      <c r="AC8" s="10">
        <v>1</v>
      </c>
    </row>
    <row r="9" spans="1:29" ht="35" customHeight="1" x14ac:dyDescent="0.35">
      <c r="A9" s="21"/>
      <c r="B9" s="23" t="s">
        <v>14</v>
      </c>
      <c r="C9" s="12" t="s">
        <v>11</v>
      </c>
      <c r="D9" s="10">
        <f>IF(ISBLANK($I4),"",1/$I4)</f>
        <v>0.33333333333333331</v>
      </c>
      <c r="E9" s="10">
        <f>IF(ISBLANK($I5),"",1/$I5)</f>
        <v>0.33333333333333331</v>
      </c>
      <c r="F9" s="10">
        <f>IF(ISBLANK($I6),"",1/$I6)</f>
        <v>0.2</v>
      </c>
      <c r="G9" s="10">
        <f>IF(ISBLANK($I7),"",1/$I7)</f>
        <v>0.2</v>
      </c>
      <c r="H9" s="10">
        <f>IF(ISBLANK($I8),"",1/$I8)</f>
        <v>0.2</v>
      </c>
      <c r="I9" s="9">
        <v>1</v>
      </c>
      <c r="J9" s="10">
        <v>1</v>
      </c>
      <c r="K9" s="10">
        <f>1/3</f>
        <v>0.33333333333333331</v>
      </c>
      <c r="L9" s="10">
        <f>1/3</f>
        <v>0.33333333333333331</v>
      </c>
      <c r="M9" s="10">
        <f>1/7</f>
        <v>0.14285714285714285</v>
      </c>
      <c r="N9" s="10">
        <f>1/7</f>
        <v>0.14285714285714285</v>
      </c>
      <c r="O9" s="10">
        <v>3</v>
      </c>
      <c r="P9" s="10">
        <f>1/3</f>
        <v>0.33333333333333331</v>
      </c>
      <c r="Q9" s="10">
        <f>1/7</f>
        <v>0.14285714285714285</v>
      </c>
      <c r="R9" s="10">
        <f>1/3</f>
        <v>0.33333333333333331</v>
      </c>
      <c r="S9" s="10">
        <f>1/5</f>
        <v>0.2</v>
      </c>
      <c r="T9" s="10">
        <f>1/3</f>
        <v>0.33333333333333331</v>
      </c>
      <c r="U9" s="10">
        <f>1/5</f>
        <v>0.2</v>
      </c>
      <c r="V9" s="10">
        <f>1/5</f>
        <v>0.2</v>
      </c>
      <c r="W9" s="10">
        <f>1/7</f>
        <v>0.14285714285714285</v>
      </c>
      <c r="X9" s="10">
        <f>1/5</f>
        <v>0.2</v>
      </c>
      <c r="Y9" s="10">
        <f>1/5</f>
        <v>0.2</v>
      </c>
      <c r="Z9" s="10">
        <v>1</v>
      </c>
      <c r="AA9" s="10">
        <f>1/3</f>
        <v>0.33333333333333331</v>
      </c>
      <c r="AB9" s="10">
        <f>1/5</f>
        <v>0.2</v>
      </c>
      <c r="AC9" s="10">
        <f>1/5</f>
        <v>0.2</v>
      </c>
    </row>
    <row r="10" spans="1:29" ht="35" customHeight="1" thickBot="1" x14ac:dyDescent="0.4">
      <c r="A10" s="21"/>
      <c r="B10" s="26"/>
      <c r="C10" s="12" t="s">
        <v>12</v>
      </c>
      <c r="D10" s="10">
        <f>IF(ISBLANK($J4),"",1/$J4)</f>
        <v>0.2</v>
      </c>
      <c r="E10" s="10">
        <f>IF(ISBLANK($J5),"",1/$J5)</f>
        <v>0.2</v>
      </c>
      <c r="F10" s="10">
        <f>IF(ISBLANK($J6),"",1/$J6)</f>
        <v>0.2</v>
      </c>
      <c r="G10" s="10">
        <f>IF(ISBLANK($J7),"",1/$J7)</f>
        <v>0.2</v>
      </c>
      <c r="H10" s="10">
        <f>IF(ISBLANK($J8),"",1/$J8)</f>
        <v>0.2</v>
      </c>
      <c r="I10" s="10">
        <f>IF(ISBLANK($J9),"",1/$J9)</f>
        <v>1</v>
      </c>
      <c r="J10" s="9">
        <v>1</v>
      </c>
      <c r="K10" s="10">
        <f>1/3</f>
        <v>0.33333333333333331</v>
      </c>
      <c r="L10" s="10">
        <f>1/3</f>
        <v>0.33333333333333331</v>
      </c>
      <c r="M10" s="10">
        <f>1/7</f>
        <v>0.14285714285714285</v>
      </c>
      <c r="N10" s="10">
        <f>1/7</f>
        <v>0.14285714285714285</v>
      </c>
      <c r="O10" s="10">
        <v>3</v>
      </c>
      <c r="P10" s="10">
        <f>1/3</f>
        <v>0.33333333333333331</v>
      </c>
      <c r="Q10" s="10">
        <f>1/7</f>
        <v>0.14285714285714285</v>
      </c>
      <c r="R10" s="10">
        <f>1/3</f>
        <v>0.33333333333333331</v>
      </c>
      <c r="S10" s="10">
        <f>1/5</f>
        <v>0.2</v>
      </c>
      <c r="T10" s="10">
        <f>1/3</f>
        <v>0.33333333333333331</v>
      </c>
      <c r="U10" s="10">
        <f>1/5</f>
        <v>0.2</v>
      </c>
      <c r="V10" s="10">
        <f>1/5</f>
        <v>0.2</v>
      </c>
      <c r="W10" s="10">
        <f>1/7</f>
        <v>0.14285714285714285</v>
      </c>
      <c r="X10" s="10">
        <f>1/5</f>
        <v>0.2</v>
      </c>
      <c r="Y10" s="10">
        <f>1/5</f>
        <v>0.2</v>
      </c>
      <c r="Z10" s="10">
        <v>1</v>
      </c>
      <c r="AA10" s="10">
        <f>1/3</f>
        <v>0.33333333333333331</v>
      </c>
      <c r="AB10" s="10">
        <f>1/5</f>
        <v>0.2</v>
      </c>
      <c r="AC10" s="10">
        <f>1/5</f>
        <v>0.2</v>
      </c>
    </row>
    <row r="11" spans="1:29" ht="35" customHeight="1" thickTop="1" x14ac:dyDescent="0.35">
      <c r="A11" s="20" t="s">
        <v>2</v>
      </c>
      <c r="B11" s="22" t="s">
        <v>15</v>
      </c>
      <c r="C11" s="12" t="s">
        <v>17</v>
      </c>
      <c r="D11" s="10">
        <f>IF(ISBLANK($K4),"",1/$K4)</f>
        <v>0.33333333333333331</v>
      </c>
      <c r="E11" s="10">
        <f>IF(ISBLANK($K5),"",1/$K5)</f>
        <v>0.33333333333333331</v>
      </c>
      <c r="F11" s="10">
        <f>IF(ISBLANK($K6),"",1/$K6)</f>
        <v>0.2</v>
      </c>
      <c r="G11" s="10">
        <f>IF(ISBLANK($K7),"",1/$K7)</f>
        <v>0.2</v>
      </c>
      <c r="H11" s="10">
        <f>IF(ISBLANK($K8),"",1/$K8)</f>
        <v>0.2</v>
      </c>
      <c r="I11" s="10">
        <f>IF(ISBLANK($K9),"",1/$K9)</f>
        <v>3</v>
      </c>
      <c r="J11" s="10">
        <f>IF(ISBLANK($K10),"",1/$K10)</f>
        <v>3</v>
      </c>
      <c r="K11" s="9">
        <v>1</v>
      </c>
      <c r="L11" s="10">
        <f>1/5</f>
        <v>0.2</v>
      </c>
      <c r="M11" s="10">
        <f>1/5</f>
        <v>0.2</v>
      </c>
      <c r="N11" s="10">
        <f>1/5</f>
        <v>0.2</v>
      </c>
      <c r="O11" s="10">
        <v>5</v>
      </c>
      <c r="P11" s="10">
        <v>1</v>
      </c>
      <c r="Q11" s="10">
        <f>1/5</f>
        <v>0.2</v>
      </c>
      <c r="R11" s="10">
        <v>3</v>
      </c>
      <c r="S11" s="10">
        <v>3</v>
      </c>
      <c r="T11" s="10">
        <f>1/3</f>
        <v>0.33333333333333331</v>
      </c>
      <c r="U11" s="10">
        <f>1/3</f>
        <v>0.33333333333333331</v>
      </c>
      <c r="V11" s="10">
        <f>1/3</f>
        <v>0.33333333333333331</v>
      </c>
      <c r="W11" s="10">
        <f>1/3</f>
        <v>0.33333333333333331</v>
      </c>
      <c r="X11" s="10">
        <f>1/3</f>
        <v>0.33333333333333331</v>
      </c>
      <c r="Y11" s="10">
        <f>1/5</f>
        <v>0.2</v>
      </c>
      <c r="Z11" s="10">
        <v>3</v>
      </c>
      <c r="AA11" s="10">
        <v>1</v>
      </c>
      <c r="AB11" s="10">
        <f t="shared" ref="AB11:AC13" si="1">1/3</f>
        <v>0.33333333333333331</v>
      </c>
      <c r="AC11" s="10">
        <f t="shared" si="1"/>
        <v>0.33333333333333331</v>
      </c>
    </row>
    <row r="12" spans="1:29" ht="35" customHeight="1" x14ac:dyDescent="0.35">
      <c r="A12" s="20"/>
      <c r="B12" s="23"/>
      <c r="C12" s="12" t="s">
        <v>18</v>
      </c>
      <c r="D12" s="10">
        <f>IF(ISBLANK($L4),"",1/$L4)</f>
        <v>5</v>
      </c>
      <c r="E12" s="10">
        <f>IF(ISBLANK($L5),"",1/$L5)</f>
        <v>5</v>
      </c>
      <c r="F12" s="10">
        <f>IF(ISBLANK($L6),"",1/$L6)</f>
        <v>1</v>
      </c>
      <c r="G12" s="10">
        <f>IF(ISBLANK($L7),"",1/$L7)</f>
        <v>1</v>
      </c>
      <c r="H12" s="10">
        <f>IF(ISBLANK($L8),"",1/$L8)</f>
        <v>1</v>
      </c>
      <c r="I12" s="10">
        <f>IF(ISBLANK($L9),"",1/$L9)</f>
        <v>3</v>
      </c>
      <c r="J12" s="10">
        <f>IF(ISBLANK($L10),"",1/$L10)</f>
        <v>3</v>
      </c>
      <c r="K12" s="10">
        <f>IF(ISBLANK($L11),"",1/$L11)</f>
        <v>5</v>
      </c>
      <c r="L12" s="9">
        <v>1</v>
      </c>
      <c r="M12" s="10">
        <f>1/3</f>
        <v>0.33333333333333331</v>
      </c>
      <c r="N12" s="10">
        <f>1/3</f>
        <v>0.33333333333333331</v>
      </c>
      <c r="O12" s="10">
        <v>5</v>
      </c>
      <c r="P12" s="10">
        <v>3</v>
      </c>
      <c r="Q12" s="10">
        <f>1/5</f>
        <v>0.2</v>
      </c>
      <c r="R12" s="10">
        <v>3</v>
      </c>
      <c r="S12" s="10">
        <v>3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f>1/3</f>
        <v>0.33333333333333331</v>
      </c>
      <c r="Z12" s="10">
        <v>5</v>
      </c>
      <c r="AA12" s="10">
        <v>1</v>
      </c>
      <c r="AB12" s="10">
        <f t="shared" si="1"/>
        <v>0.33333333333333331</v>
      </c>
      <c r="AC12" s="10">
        <f t="shared" si="1"/>
        <v>0.33333333333333331</v>
      </c>
    </row>
    <row r="13" spans="1:29" ht="35" customHeight="1" x14ac:dyDescent="0.35">
      <c r="A13" s="20"/>
      <c r="B13" s="25" t="s">
        <v>16</v>
      </c>
      <c r="C13" s="12" t="s">
        <v>19</v>
      </c>
      <c r="D13" s="10">
        <f>IF(ISBLANK($M4),"",1/$M4)</f>
        <v>7</v>
      </c>
      <c r="E13" s="10">
        <f>IF(ISBLANK($M5),"",1/$M5)</f>
        <v>7</v>
      </c>
      <c r="F13" s="10">
        <f>IF(ISBLANK($M6),"",1/$M6)</f>
        <v>5</v>
      </c>
      <c r="G13" s="10">
        <f>IF(ISBLANK($M7),"",1/$M7)</f>
        <v>5</v>
      </c>
      <c r="H13" s="10">
        <f>IF(ISBLANK($M8),"",1/$M8)</f>
        <v>5</v>
      </c>
      <c r="I13" s="10">
        <f>IF(ISBLANK($M9),"",1/$M9)</f>
        <v>7</v>
      </c>
      <c r="J13" s="10">
        <f>IF(ISBLANK($M10),"",1/$M10)</f>
        <v>7</v>
      </c>
      <c r="K13" s="10">
        <f>IF(ISBLANK($M11),"",1/$M11)</f>
        <v>5</v>
      </c>
      <c r="L13" s="10">
        <f>IF(ISBLANK($M12),"",1/$M12)</f>
        <v>3</v>
      </c>
      <c r="M13" s="9">
        <v>1</v>
      </c>
      <c r="N13" s="10">
        <v>1</v>
      </c>
      <c r="O13" s="10">
        <v>7</v>
      </c>
      <c r="P13" s="10">
        <v>5</v>
      </c>
      <c r="Q13" s="10">
        <f>1/3</f>
        <v>0.33333333333333331</v>
      </c>
      <c r="R13" s="10">
        <v>5</v>
      </c>
      <c r="S13" s="10">
        <v>5</v>
      </c>
      <c r="T13" s="10">
        <v>3</v>
      </c>
      <c r="U13" s="10">
        <v>3</v>
      </c>
      <c r="V13" s="10">
        <v>3</v>
      </c>
      <c r="W13" s="10">
        <v>3</v>
      </c>
      <c r="X13" s="10">
        <v>1</v>
      </c>
      <c r="Y13" s="10">
        <v>1</v>
      </c>
      <c r="Z13" s="10">
        <v>5</v>
      </c>
      <c r="AA13" s="10">
        <v>3</v>
      </c>
      <c r="AB13" s="10">
        <f t="shared" si="1"/>
        <v>0.33333333333333331</v>
      </c>
      <c r="AC13" s="10">
        <f t="shared" si="1"/>
        <v>0.33333333333333331</v>
      </c>
    </row>
    <row r="14" spans="1:29" ht="35" customHeight="1" x14ac:dyDescent="0.35">
      <c r="A14" s="20"/>
      <c r="B14" s="23"/>
      <c r="C14" s="12" t="s">
        <v>20</v>
      </c>
      <c r="D14" s="10">
        <f>IF(ISBLANK($N4),"",1/$N4)</f>
        <v>7</v>
      </c>
      <c r="E14" s="10">
        <f>IF(ISBLANK($N5),"",1/$N5)</f>
        <v>7</v>
      </c>
      <c r="F14" s="10">
        <f>IF(ISBLANK($N6),"",1/$N6)</f>
        <v>5</v>
      </c>
      <c r="G14" s="10">
        <f>IF(ISBLANK($N7),"",1/$N7)</f>
        <v>5</v>
      </c>
      <c r="H14" s="10">
        <f>IF(ISBLANK($N8),"",1/$N8)</f>
        <v>5</v>
      </c>
      <c r="I14" s="10">
        <f>IF(ISBLANK($N9),"",1/$N9)</f>
        <v>7</v>
      </c>
      <c r="J14" s="10">
        <f>IF(ISBLANK($N10),"",1/$N10)</f>
        <v>7</v>
      </c>
      <c r="K14" s="10">
        <f>IF(ISBLANK($N11),"",1/$N11)</f>
        <v>5</v>
      </c>
      <c r="L14" s="10">
        <f>IF(ISBLANK($N12),"",1/$N12)</f>
        <v>3</v>
      </c>
      <c r="M14" s="10">
        <f>IF(ISBLANK($N13),"",1/$N13)</f>
        <v>1</v>
      </c>
      <c r="N14" s="9">
        <v>1</v>
      </c>
      <c r="O14" s="10">
        <v>7</v>
      </c>
      <c r="P14" s="10">
        <v>5</v>
      </c>
      <c r="Q14" s="10">
        <v>3</v>
      </c>
      <c r="R14" s="10">
        <v>5</v>
      </c>
      <c r="S14" s="10">
        <v>5</v>
      </c>
      <c r="T14" s="10">
        <v>3</v>
      </c>
      <c r="U14" s="10">
        <v>5</v>
      </c>
      <c r="V14" s="10">
        <v>5</v>
      </c>
      <c r="W14" s="10">
        <v>3</v>
      </c>
      <c r="X14" s="10">
        <v>3</v>
      </c>
      <c r="Y14" s="10">
        <v>1</v>
      </c>
      <c r="Z14" s="10">
        <v>5</v>
      </c>
      <c r="AA14" s="10">
        <v>3</v>
      </c>
      <c r="AB14" s="10">
        <v>3</v>
      </c>
      <c r="AC14" s="10">
        <v>1</v>
      </c>
    </row>
    <row r="15" spans="1:29" ht="35" customHeight="1" x14ac:dyDescent="0.35">
      <c r="A15" s="20"/>
      <c r="B15" s="23"/>
      <c r="C15" s="12" t="s">
        <v>21</v>
      </c>
      <c r="D15" s="10">
        <f>IF(ISBLANK($O4),"",1/$O4)</f>
        <v>0.14285714285714285</v>
      </c>
      <c r="E15" s="10">
        <f>IF(ISBLANK($O5),"",1/$O5)</f>
        <v>0.14285714285714285</v>
      </c>
      <c r="F15" s="10">
        <f>IF(ISBLANK($O6),"",1/$O6)</f>
        <v>0.14285714285714285</v>
      </c>
      <c r="G15" s="10">
        <f>IF(ISBLANK($O7),"",1/$O7)</f>
        <v>0.14285714285714285</v>
      </c>
      <c r="H15" s="10">
        <f>IF(ISBLANK($O8),"",1/$O8)</f>
        <v>0.14285714285714285</v>
      </c>
      <c r="I15" s="10">
        <f>IF(ISBLANK($O9),"",1/$O9)</f>
        <v>0.33333333333333331</v>
      </c>
      <c r="J15" s="10">
        <f>IF(ISBLANK($O10),"",1/$O10)</f>
        <v>0.33333333333333331</v>
      </c>
      <c r="K15" s="10">
        <f>IF(ISBLANK($O11),"",1/$O11)</f>
        <v>0.2</v>
      </c>
      <c r="L15" s="10">
        <f>IF(ISBLANK($O12),"",1/$O12)</f>
        <v>0.2</v>
      </c>
      <c r="M15" s="10">
        <f>IF(ISBLANK($O13),"",1/$O13)</f>
        <v>0.14285714285714285</v>
      </c>
      <c r="N15" s="10">
        <f>IF(ISBLANK($O14),"",1/$O14)</f>
        <v>0.14285714285714285</v>
      </c>
      <c r="O15" s="9">
        <v>1</v>
      </c>
      <c r="P15" s="10">
        <f>1/5</f>
        <v>0.2</v>
      </c>
      <c r="Q15" s="10">
        <f>1/7</f>
        <v>0.14285714285714285</v>
      </c>
      <c r="R15" s="10">
        <f>1/5</f>
        <v>0.2</v>
      </c>
      <c r="S15" s="10">
        <f>1/5</f>
        <v>0.2</v>
      </c>
      <c r="T15" s="10">
        <f>1/5</f>
        <v>0.2</v>
      </c>
      <c r="U15" s="10">
        <f>1/5</f>
        <v>0.2</v>
      </c>
      <c r="V15" s="10">
        <f>1/5</f>
        <v>0.2</v>
      </c>
      <c r="W15" s="10">
        <f>1/7</f>
        <v>0.14285714285714285</v>
      </c>
      <c r="X15" s="10">
        <f>1/7</f>
        <v>0.14285714285714285</v>
      </c>
      <c r="Y15" s="10">
        <f>1/5</f>
        <v>0.2</v>
      </c>
      <c r="Z15" s="10">
        <f>1/3</f>
        <v>0.33333333333333331</v>
      </c>
      <c r="AA15" s="10">
        <f>1/5</f>
        <v>0.2</v>
      </c>
      <c r="AB15" s="10">
        <f>1/5</f>
        <v>0.2</v>
      </c>
      <c r="AC15" s="10">
        <f>1/7</f>
        <v>0.14285714285714285</v>
      </c>
    </row>
    <row r="16" spans="1:29" ht="35" customHeight="1" x14ac:dyDescent="0.35">
      <c r="A16" s="20"/>
      <c r="B16" s="23"/>
      <c r="C16" s="12" t="s">
        <v>22</v>
      </c>
      <c r="D16" s="10">
        <f>IF(ISBLANK($P4),"",1/$P4)</f>
        <v>5</v>
      </c>
      <c r="E16" s="10">
        <f>IF(ISBLANK($P5),"",1/$P5)</f>
        <v>5</v>
      </c>
      <c r="F16" s="10">
        <f>IF(ISBLANK($P6),"",1/$P6)</f>
        <v>0.33333333333333331</v>
      </c>
      <c r="G16" s="10">
        <f>IF(ISBLANK($P7),"",1/$P7)</f>
        <v>0.33333333333333331</v>
      </c>
      <c r="H16" s="10">
        <f>IF(ISBLANK($P8),"",1/$P8)</f>
        <v>0.33333333333333331</v>
      </c>
      <c r="I16" s="10">
        <f>IF(ISBLANK($P9),"",1/$P9)</f>
        <v>3</v>
      </c>
      <c r="J16" s="10">
        <f>IF(ISBLANK($P10),"",1/$P10)</f>
        <v>3</v>
      </c>
      <c r="K16" s="10">
        <f>IF(ISBLANK($P11),"",1/$P11)</f>
        <v>1</v>
      </c>
      <c r="L16" s="10">
        <f>IF(ISBLANK($P12),"",1/$P12)</f>
        <v>0.33333333333333331</v>
      </c>
      <c r="M16" s="10">
        <f>IF(ISBLANK($P13),"",1/$P13)</f>
        <v>0.2</v>
      </c>
      <c r="N16" s="10">
        <f>IF(ISBLANK($P14),"",1/$P14)</f>
        <v>0.2</v>
      </c>
      <c r="O16" s="10">
        <f>IF(ISBLANK($P15),"",1/$P15)</f>
        <v>5</v>
      </c>
      <c r="P16" s="9">
        <v>1</v>
      </c>
      <c r="Q16" s="10">
        <f>1/5</f>
        <v>0.2</v>
      </c>
      <c r="R16" s="10">
        <v>3</v>
      </c>
      <c r="S16" s="10">
        <v>3</v>
      </c>
      <c r="T16" s="10">
        <v>3</v>
      </c>
      <c r="U16" s="10">
        <v>3</v>
      </c>
      <c r="V16" s="10">
        <v>3</v>
      </c>
      <c r="W16" s="10">
        <f>1/3</f>
        <v>0.33333333333333331</v>
      </c>
      <c r="X16" s="10">
        <f>1/3</f>
        <v>0.33333333333333331</v>
      </c>
      <c r="Y16" s="10">
        <f>1/3</f>
        <v>0.33333333333333331</v>
      </c>
      <c r="Z16" s="10">
        <v>5</v>
      </c>
      <c r="AA16" s="10">
        <v>3</v>
      </c>
      <c r="AB16" s="10">
        <f>1/3</f>
        <v>0.33333333333333331</v>
      </c>
      <c r="AC16" s="10">
        <f>1/5</f>
        <v>0.2</v>
      </c>
    </row>
    <row r="17" spans="1:29" ht="35" customHeight="1" thickBot="1" x14ac:dyDescent="0.4">
      <c r="A17" s="20"/>
      <c r="B17" s="26"/>
      <c r="C17" s="12" t="s">
        <v>23</v>
      </c>
      <c r="D17" s="10">
        <f>IF(ISBLANK($Q4),"",1/$Q4)</f>
        <v>5</v>
      </c>
      <c r="E17" s="10">
        <f>IF(ISBLANK($Q5),"",1/$Q5)</f>
        <v>5</v>
      </c>
      <c r="F17" s="10">
        <f>IF(ISBLANK($Q6),"",1/$Q6)</f>
        <v>3</v>
      </c>
      <c r="G17" s="10">
        <f>IF(ISBLANK($Q7),"",1/$Q7)</f>
        <v>3</v>
      </c>
      <c r="H17" s="10">
        <f>IF(ISBLANK($Q8),"",1/$Q8)</f>
        <v>3</v>
      </c>
      <c r="I17" s="10">
        <f>IF(ISBLANK($Q9),"",1/$Q9)</f>
        <v>7</v>
      </c>
      <c r="J17" s="10">
        <f>IF(ISBLANK($Q10),"",1/$Q10)</f>
        <v>7</v>
      </c>
      <c r="K17" s="10">
        <f>IF(ISBLANK($Q11),"",1/$Q11)</f>
        <v>5</v>
      </c>
      <c r="L17" s="10">
        <f>IF(ISBLANK($Q12),"",1/$Q12)</f>
        <v>5</v>
      </c>
      <c r="M17" s="10">
        <f>IF(ISBLANK($Q13),"",1/$Q13)</f>
        <v>3</v>
      </c>
      <c r="N17" s="10">
        <f>IF(ISBLANK($Q14),"",1/$Q14)</f>
        <v>0.33333333333333331</v>
      </c>
      <c r="O17" s="10">
        <f>IF(ISBLANK($Q15),"",1/$Q15)</f>
        <v>7</v>
      </c>
      <c r="P17" s="10">
        <f>IF(ISBLANK($Q16),"",1/$Q16)</f>
        <v>5</v>
      </c>
      <c r="Q17" s="9">
        <v>1</v>
      </c>
      <c r="R17" s="10">
        <v>5</v>
      </c>
      <c r="S17" s="10">
        <v>5</v>
      </c>
      <c r="T17" s="10">
        <v>5</v>
      </c>
      <c r="U17" s="10">
        <v>5</v>
      </c>
      <c r="V17" s="10">
        <v>5</v>
      </c>
      <c r="W17" s="10">
        <v>3</v>
      </c>
      <c r="X17" s="10">
        <v>3</v>
      </c>
      <c r="Y17" s="10">
        <v>3</v>
      </c>
      <c r="Z17" s="10">
        <v>7</v>
      </c>
      <c r="AA17" s="10">
        <v>5</v>
      </c>
      <c r="AB17" s="10">
        <v>3</v>
      </c>
      <c r="AC17" s="10">
        <v>3</v>
      </c>
    </row>
    <row r="18" spans="1:29" ht="35" customHeight="1" thickTop="1" x14ac:dyDescent="0.35">
      <c r="A18" s="20" t="s">
        <v>41</v>
      </c>
      <c r="B18" s="22" t="s">
        <v>24</v>
      </c>
      <c r="C18" s="12" t="s">
        <v>26</v>
      </c>
      <c r="D18" s="10">
        <f>IF(ISBLANK($R4),"",1/$R4)</f>
        <v>0.2</v>
      </c>
      <c r="E18" s="10">
        <f>IF(ISBLANK($R5),"",1/$R5)</f>
        <v>0.2</v>
      </c>
      <c r="F18" s="10">
        <f>IF(ISBLANK($R6),"",1/$R6)</f>
        <v>0.14285714285714285</v>
      </c>
      <c r="G18" s="10">
        <f>IF(ISBLANK($R7),"",1/$R7)</f>
        <v>0.14285714285714285</v>
      </c>
      <c r="H18" s="10">
        <f>IF(ISBLANK($R8),"",1/$R8)</f>
        <v>0.14285714285714285</v>
      </c>
      <c r="I18" s="10">
        <f>IF(ISBLANK($R9),"",1/$R9)</f>
        <v>3</v>
      </c>
      <c r="J18" s="10">
        <f>IF(ISBLANK($R10),"",1/$R10)</f>
        <v>3</v>
      </c>
      <c r="K18" s="10">
        <f>IF(ISBLANK($R11),"",1/$R11)</f>
        <v>0.33333333333333331</v>
      </c>
      <c r="L18" s="10">
        <f>IF(ISBLANK($R12),"",1/$R12)</f>
        <v>0.33333333333333331</v>
      </c>
      <c r="M18" s="10">
        <f>IF(ISBLANK($R13),"",1/$R13)</f>
        <v>0.2</v>
      </c>
      <c r="N18" s="10">
        <f>IF(ISBLANK($R14),"",1/$R14)</f>
        <v>0.2</v>
      </c>
      <c r="O18" s="10">
        <f>IF(ISBLANK($R15),"",1/$R15)</f>
        <v>5</v>
      </c>
      <c r="P18" s="10">
        <f>IF(ISBLANK($R16),"",1/$R16)</f>
        <v>0.33333333333333331</v>
      </c>
      <c r="Q18" s="10">
        <f>IF(ISBLANK($R17),"",1/$R17)</f>
        <v>0.2</v>
      </c>
      <c r="R18" s="9">
        <v>1</v>
      </c>
      <c r="S18" s="10">
        <v>1</v>
      </c>
      <c r="T18" s="10">
        <f>1/3</f>
        <v>0.33333333333333331</v>
      </c>
      <c r="U18" s="10">
        <f>1/3</f>
        <v>0.33333333333333331</v>
      </c>
      <c r="V18" s="10">
        <v>1</v>
      </c>
      <c r="W18" s="10">
        <f t="shared" ref="W18:Y22" si="2">1/5</f>
        <v>0.2</v>
      </c>
      <c r="X18" s="10">
        <f t="shared" si="2"/>
        <v>0.2</v>
      </c>
      <c r="Y18" s="10">
        <f t="shared" si="2"/>
        <v>0.2</v>
      </c>
      <c r="Z18" s="10">
        <v>5</v>
      </c>
      <c r="AA18" s="10">
        <v>3</v>
      </c>
      <c r="AB18" s="10">
        <f>1/3</f>
        <v>0.33333333333333331</v>
      </c>
      <c r="AC18" s="10">
        <f>1/5</f>
        <v>0.2</v>
      </c>
    </row>
    <row r="19" spans="1:29" ht="35" customHeight="1" x14ac:dyDescent="0.35">
      <c r="A19" s="20"/>
      <c r="B19" s="23"/>
      <c r="C19" s="12" t="s">
        <v>27</v>
      </c>
      <c r="D19" s="10">
        <f>IF(ISBLANK($S4),"",1/$S4)</f>
        <v>0.2</v>
      </c>
      <c r="E19" s="10">
        <f>IF(ISBLANK($S5),"",1/$S5)</f>
        <v>0.2</v>
      </c>
      <c r="F19" s="10">
        <f>IF(ISBLANK($S6),"",1/$S6)</f>
        <v>0.2</v>
      </c>
      <c r="G19" s="10">
        <f>IF(ISBLANK($S7),"",1/$S7)</f>
        <v>0.2</v>
      </c>
      <c r="H19" s="10">
        <f>IF(ISBLANK($S8),"",1/$S8)</f>
        <v>0.2</v>
      </c>
      <c r="I19" s="10">
        <f>IF(ISBLANK($S9),"",1/$S9)</f>
        <v>5</v>
      </c>
      <c r="J19" s="10">
        <f>IF(ISBLANK($S10),"",1/$S10)</f>
        <v>5</v>
      </c>
      <c r="K19" s="10">
        <f>IF(ISBLANK($S11),"",1/$S11)</f>
        <v>0.33333333333333331</v>
      </c>
      <c r="L19" s="10">
        <f>IF(ISBLANK($S12),"",1/$S12)</f>
        <v>0.33333333333333331</v>
      </c>
      <c r="M19" s="10">
        <f>IF(ISBLANK($S13),"",1/$S13)</f>
        <v>0.2</v>
      </c>
      <c r="N19" s="10">
        <f>IF(ISBLANK($S14),"",1/$S14)</f>
        <v>0.2</v>
      </c>
      <c r="O19" s="10">
        <f>IF(ISBLANK($S15),"",1/$S15)</f>
        <v>5</v>
      </c>
      <c r="P19" s="10">
        <f>IF(ISBLANK($S16),"",1/$S16)</f>
        <v>0.33333333333333331</v>
      </c>
      <c r="Q19" s="10">
        <f>IF(ISBLANK($S17),"",1/$S17)</f>
        <v>0.2</v>
      </c>
      <c r="R19" s="10">
        <f>IF(ISBLANK($S18),"",1/$S18)</f>
        <v>1</v>
      </c>
      <c r="S19" s="9">
        <v>1</v>
      </c>
      <c r="T19" s="10">
        <f>1/3</f>
        <v>0.33333333333333331</v>
      </c>
      <c r="U19" s="10">
        <f>1/3</f>
        <v>0.33333333333333331</v>
      </c>
      <c r="V19" s="10">
        <v>1</v>
      </c>
      <c r="W19" s="10">
        <f t="shared" si="2"/>
        <v>0.2</v>
      </c>
      <c r="X19" s="10">
        <f t="shared" si="2"/>
        <v>0.2</v>
      </c>
      <c r="Y19" s="10">
        <f t="shared" si="2"/>
        <v>0.2</v>
      </c>
      <c r="Z19" s="10">
        <v>5</v>
      </c>
      <c r="AA19" s="10">
        <v>3</v>
      </c>
      <c r="AB19" s="10">
        <f>1/3</f>
        <v>0.33333333333333331</v>
      </c>
      <c r="AC19" s="10">
        <f>1/5</f>
        <v>0.2</v>
      </c>
    </row>
    <row r="20" spans="1:29" ht="35" customHeight="1" x14ac:dyDescent="0.35">
      <c r="A20" s="20"/>
      <c r="B20" s="24"/>
      <c r="C20" s="12" t="s">
        <v>28</v>
      </c>
      <c r="D20" s="10">
        <f>IF(ISBLANK($T4),"",1/$T4)</f>
        <v>0.33333333333333331</v>
      </c>
      <c r="E20" s="10">
        <f>IF(ISBLANK($T5),"",1/$T5)</f>
        <v>0.33333333333333331</v>
      </c>
      <c r="F20" s="10">
        <f>IF(ISBLANK($T6),"",1/$T6)</f>
        <v>0.2</v>
      </c>
      <c r="G20" s="10">
        <f>IF(ISBLANK($T7),"",1/$T7)</f>
        <v>0.2</v>
      </c>
      <c r="H20" s="10">
        <f>IF(ISBLANK($T8),"",1/$T8)</f>
        <v>0.2</v>
      </c>
      <c r="I20" s="10">
        <f>IF(ISBLANK($T9),"",1/$T9)</f>
        <v>3</v>
      </c>
      <c r="J20" s="10">
        <f>IF(ISBLANK($T10),"",1/$T10)</f>
        <v>3</v>
      </c>
      <c r="K20" s="10">
        <f>IF(ISBLANK($T11),"",1/$T11)</f>
        <v>3</v>
      </c>
      <c r="L20" s="10">
        <f>IF(ISBLANK($T12),"",1/$T12)</f>
        <v>1</v>
      </c>
      <c r="M20" s="10">
        <f>IF(ISBLANK($T13),"",1/$T13)</f>
        <v>0.33333333333333331</v>
      </c>
      <c r="N20" s="10">
        <f>IF(ISBLANK($T14),"",1/$T14)</f>
        <v>0.33333333333333331</v>
      </c>
      <c r="O20" s="10">
        <f>IF(ISBLANK($T15),"",1/$T15)</f>
        <v>5</v>
      </c>
      <c r="P20" s="10">
        <f>IF(ISBLANK($T16),"",1/$T16)</f>
        <v>0.33333333333333331</v>
      </c>
      <c r="Q20" s="10">
        <f>IF(ISBLANK($T17),"",1/$T17)</f>
        <v>0.2</v>
      </c>
      <c r="R20" s="10">
        <f>IF(ISBLANK($T18),"",1/$T18)</f>
        <v>3</v>
      </c>
      <c r="S20" s="10">
        <f>IF(ISBLANK($T19),"",1/$T19)</f>
        <v>3</v>
      </c>
      <c r="T20" s="9">
        <v>1</v>
      </c>
      <c r="U20" s="10">
        <f>1/3</f>
        <v>0.33333333333333331</v>
      </c>
      <c r="V20" s="10">
        <v>1</v>
      </c>
      <c r="W20" s="10">
        <f t="shared" si="2"/>
        <v>0.2</v>
      </c>
      <c r="X20" s="10">
        <f t="shared" si="2"/>
        <v>0.2</v>
      </c>
      <c r="Y20" s="10">
        <f>1/3</f>
        <v>0.33333333333333331</v>
      </c>
      <c r="Z20" s="10">
        <v>5</v>
      </c>
      <c r="AA20" s="10">
        <v>3</v>
      </c>
      <c r="AB20" s="10">
        <f>1/3</f>
        <v>0.33333333333333331</v>
      </c>
      <c r="AC20" s="10">
        <f>1/5</f>
        <v>0.2</v>
      </c>
    </row>
    <row r="21" spans="1:29" ht="35" customHeight="1" x14ac:dyDescent="0.35">
      <c r="A21" s="20"/>
      <c r="B21" s="23" t="s">
        <v>25</v>
      </c>
      <c r="C21" s="12" t="s">
        <v>29</v>
      </c>
      <c r="D21" s="10">
        <f>IF(ISBLANK($U4),"",1/$U4)</f>
        <v>0.33333333333333331</v>
      </c>
      <c r="E21" s="10">
        <f>IF(ISBLANK($U5),"",1/$U5)</f>
        <v>0.33333333333333331</v>
      </c>
      <c r="F21" s="10">
        <f>IF(ISBLANK($U6),"",1/$U6)</f>
        <v>0.33333333333333331</v>
      </c>
      <c r="G21" s="10">
        <f>IF(ISBLANK($U7),"",1/$U7)</f>
        <v>0.33333333333333331</v>
      </c>
      <c r="H21" s="10">
        <f>IF(ISBLANK($U8),"",1/$U8)</f>
        <v>0.33333333333333331</v>
      </c>
      <c r="I21" s="10">
        <f>IF(ISBLANK($U9),"",1/$U9)</f>
        <v>5</v>
      </c>
      <c r="J21" s="10">
        <f>IF(ISBLANK($U10),"",1/$U10)</f>
        <v>5</v>
      </c>
      <c r="K21" s="10">
        <f>IF(ISBLANK($U11),"",1/$U11)</f>
        <v>3</v>
      </c>
      <c r="L21" s="10">
        <f>IF(ISBLANK($U12),"",1/$U12)</f>
        <v>1</v>
      </c>
      <c r="M21" s="10">
        <f>IF(ISBLANK($U13),"",1/$U13)</f>
        <v>0.33333333333333331</v>
      </c>
      <c r="N21" s="10">
        <f>IF(ISBLANK($U14),"",1/$U14)</f>
        <v>0.2</v>
      </c>
      <c r="O21" s="10">
        <f>IF(ISBLANK($U15),"",1/$U15)</f>
        <v>5</v>
      </c>
      <c r="P21" s="10">
        <f>IF(ISBLANK($U16),"",1/$U16)</f>
        <v>0.33333333333333331</v>
      </c>
      <c r="Q21" s="10">
        <f>IF(ISBLANK($U17),"",1/$U17)</f>
        <v>0.2</v>
      </c>
      <c r="R21" s="10">
        <f>IF(ISBLANK($U18),"",1/$U18)</f>
        <v>3</v>
      </c>
      <c r="S21" s="10">
        <f>IF(ISBLANK($U19),"",1/$U19)</f>
        <v>3</v>
      </c>
      <c r="T21" s="10">
        <f>IF(ISBLANK($U20),"",1/$U20)</f>
        <v>3</v>
      </c>
      <c r="U21" s="9">
        <v>1</v>
      </c>
      <c r="V21" s="10">
        <v>1</v>
      </c>
      <c r="W21" s="10">
        <f t="shared" si="2"/>
        <v>0.2</v>
      </c>
      <c r="X21" s="10">
        <f t="shared" si="2"/>
        <v>0.2</v>
      </c>
      <c r="Y21" s="10">
        <f>1/3</f>
        <v>0.33333333333333331</v>
      </c>
      <c r="Z21" s="10">
        <v>5</v>
      </c>
      <c r="AA21" s="10">
        <v>3</v>
      </c>
      <c r="AB21" s="10">
        <f>1/3</f>
        <v>0.33333333333333331</v>
      </c>
      <c r="AC21" s="10">
        <f>1/5</f>
        <v>0.2</v>
      </c>
    </row>
    <row r="22" spans="1:29" ht="35" customHeight="1" thickBot="1" x14ac:dyDescent="0.4">
      <c r="A22" s="20"/>
      <c r="B22" s="26"/>
      <c r="C22" s="12" t="s">
        <v>30</v>
      </c>
      <c r="D22" s="10">
        <f>IF(ISBLANK($V4),"",1/$V4)</f>
        <v>0.33333333333333331</v>
      </c>
      <c r="E22" s="10">
        <f>IF(ISBLANK($V5),"",1/$V5)</f>
        <v>0.33333333333333331</v>
      </c>
      <c r="F22" s="10">
        <f>IF(ISBLANK($V6),"",1/$V6)</f>
        <v>0.33333333333333331</v>
      </c>
      <c r="G22" s="10">
        <f>IF(ISBLANK($V7),"",1/$V7)</f>
        <v>0.33333333333333331</v>
      </c>
      <c r="H22" s="10">
        <f>IF(ISBLANK($V8),"",1/$V8)</f>
        <v>0.33333333333333331</v>
      </c>
      <c r="I22" s="10">
        <f>IF(ISBLANK($V9),"",1/$V9)</f>
        <v>5</v>
      </c>
      <c r="J22" s="10">
        <f>IF(ISBLANK($V10),"",1/$V10)</f>
        <v>5</v>
      </c>
      <c r="K22" s="10">
        <f>IF(ISBLANK($V11),"",1/$V11)</f>
        <v>3</v>
      </c>
      <c r="L22" s="10">
        <f>IF(ISBLANK($V12),"",1/$V12)</f>
        <v>1</v>
      </c>
      <c r="M22" s="10">
        <f>IF(ISBLANK($V13),"",1/$V13)</f>
        <v>0.33333333333333331</v>
      </c>
      <c r="N22" s="10">
        <f>IF(ISBLANK($V14),"",1/$V14)</f>
        <v>0.2</v>
      </c>
      <c r="O22" s="10">
        <f>IF(ISBLANK($V15),"",1/$V15)</f>
        <v>5</v>
      </c>
      <c r="P22" s="10">
        <f>IF(ISBLANK($V16),"",1/$V16)</f>
        <v>0.33333333333333331</v>
      </c>
      <c r="Q22" s="10">
        <f>IF(ISBLANK($V17),"",1/$V17)</f>
        <v>0.2</v>
      </c>
      <c r="R22" s="10">
        <f>IF(ISBLANK($V18),"",1/$V18)</f>
        <v>1</v>
      </c>
      <c r="S22" s="10">
        <f>IF(ISBLANK($V19),"",1/$V19)</f>
        <v>1</v>
      </c>
      <c r="T22" s="10">
        <f>IF(ISBLANK($V20),"",1/$V20)</f>
        <v>1</v>
      </c>
      <c r="U22" s="10">
        <f>IF(ISBLANK($V21),"",1/$V21)</f>
        <v>1</v>
      </c>
      <c r="V22" s="9">
        <v>1</v>
      </c>
      <c r="W22" s="10">
        <f t="shared" si="2"/>
        <v>0.2</v>
      </c>
      <c r="X22" s="10">
        <f t="shared" si="2"/>
        <v>0.2</v>
      </c>
      <c r="Y22" s="10">
        <f>1/3</f>
        <v>0.33333333333333331</v>
      </c>
      <c r="Z22" s="10">
        <v>5</v>
      </c>
      <c r="AA22" s="10">
        <v>3</v>
      </c>
      <c r="AB22" s="10">
        <f>1/3</f>
        <v>0.33333333333333331</v>
      </c>
      <c r="AC22" s="10">
        <f>1/5</f>
        <v>0.2</v>
      </c>
    </row>
    <row r="23" spans="1:29" ht="35" customHeight="1" thickTop="1" x14ac:dyDescent="0.35">
      <c r="A23" s="21" t="s">
        <v>3</v>
      </c>
      <c r="B23" s="22" t="s">
        <v>31</v>
      </c>
      <c r="C23" s="12" t="s">
        <v>34</v>
      </c>
      <c r="D23" s="10">
        <f>IF(ISBLANK($W4),"",1/$W4)</f>
        <v>3</v>
      </c>
      <c r="E23" s="10">
        <f>IF(ISBLANK($W5),"",1/$W5)</f>
        <v>3</v>
      </c>
      <c r="F23" s="10">
        <f>IF(ISBLANK($W6),"",1/$W6)</f>
        <v>3</v>
      </c>
      <c r="G23" s="10">
        <f>IF(ISBLANK($W7),"",1/$W7)</f>
        <v>3</v>
      </c>
      <c r="H23" s="10">
        <f>IF(ISBLANK($W8),"",1/$W8)</f>
        <v>3</v>
      </c>
      <c r="I23" s="10">
        <f>IF(ISBLANK($W9),"",1/$W9)</f>
        <v>7</v>
      </c>
      <c r="J23" s="10">
        <f>IF(ISBLANK($W10),"",1/$W10)</f>
        <v>7</v>
      </c>
      <c r="K23" s="10">
        <f>IF(ISBLANK($W11),"",1/$W11)</f>
        <v>3</v>
      </c>
      <c r="L23" s="10">
        <f>IF(ISBLANK($W12),"",1/$W12)</f>
        <v>1</v>
      </c>
      <c r="M23" s="10">
        <f>IF(ISBLANK($W13),"",1/$W13)</f>
        <v>0.33333333333333331</v>
      </c>
      <c r="N23" s="10">
        <f>IF(ISBLANK($W14),"",1/$W14)</f>
        <v>0.33333333333333331</v>
      </c>
      <c r="O23" s="10">
        <f>IF(ISBLANK($W15),"",1/$W15)</f>
        <v>7</v>
      </c>
      <c r="P23" s="10">
        <f>IF(ISBLANK($W16),"",1/$W16)</f>
        <v>3</v>
      </c>
      <c r="Q23" s="10">
        <f>IF(ISBLANK($W17),"",1/$W17)</f>
        <v>0.33333333333333331</v>
      </c>
      <c r="R23" s="10">
        <f>IF(ISBLANK($W18),"",1/$W18)</f>
        <v>5</v>
      </c>
      <c r="S23" s="10">
        <f>IF(ISBLANK($W19),"",1/$W19)</f>
        <v>5</v>
      </c>
      <c r="T23" s="10">
        <f>IF(ISBLANK($W20),"",1/$W20)</f>
        <v>5</v>
      </c>
      <c r="U23" s="10">
        <f>IF(ISBLANK($W21),"",1/$W21)</f>
        <v>5</v>
      </c>
      <c r="V23" s="10">
        <f>IF(ISBLANK($W22),"",1/$W22)</f>
        <v>5</v>
      </c>
      <c r="W23" s="9">
        <v>1</v>
      </c>
      <c r="X23" s="10">
        <v>3</v>
      </c>
      <c r="Y23" s="10">
        <v>3</v>
      </c>
      <c r="Z23" s="10">
        <v>7</v>
      </c>
      <c r="AA23" s="10">
        <v>5</v>
      </c>
      <c r="AB23" s="10">
        <v>3</v>
      </c>
      <c r="AC23" s="10">
        <v>1</v>
      </c>
    </row>
    <row r="24" spans="1:29" ht="35" customHeight="1" x14ac:dyDescent="0.35">
      <c r="A24" s="21"/>
      <c r="B24" s="23"/>
      <c r="C24" s="12" t="s">
        <v>35</v>
      </c>
      <c r="D24" s="10">
        <f>IF(ISBLANK($X4),"",1/$X4)</f>
        <v>0.33333333333333331</v>
      </c>
      <c r="E24" s="10">
        <f>IF(ISBLANK($X5),"",1/$X5)</f>
        <v>0.33333333333333331</v>
      </c>
      <c r="F24" s="10">
        <f>IF(ISBLANK($X6),"",1/$X6)</f>
        <v>0.33333333333333331</v>
      </c>
      <c r="G24" s="10">
        <f>IF(ISBLANK($X7),"",1/$X7)</f>
        <v>0.33333333333333331</v>
      </c>
      <c r="H24" s="10">
        <f>IF(ISBLANK($X8),"",1/$X8)</f>
        <v>0.33333333333333331</v>
      </c>
      <c r="I24" s="10">
        <f>IF(ISBLANK($X9),"",1/$X9)</f>
        <v>5</v>
      </c>
      <c r="J24" s="10">
        <f>IF(ISBLANK($X10),"",1/$X10)</f>
        <v>5</v>
      </c>
      <c r="K24" s="10">
        <f>IF(ISBLANK($X11),"",1/$X11)</f>
        <v>3</v>
      </c>
      <c r="L24" s="10">
        <f>IF(ISBLANK($X12),"",1/$X12)</f>
        <v>1</v>
      </c>
      <c r="M24" s="10">
        <f>IF(ISBLANK($X13),"",1/$X13)</f>
        <v>1</v>
      </c>
      <c r="N24" s="10">
        <f>IF(ISBLANK($X14),"",1/$X14)</f>
        <v>0.33333333333333331</v>
      </c>
      <c r="O24" s="10">
        <f>IF(ISBLANK($X15),"",1/$X15)</f>
        <v>7</v>
      </c>
      <c r="P24" s="10">
        <f>IF(ISBLANK($X16),"",1/$X16)</f>
        <v>3</v>
      </c>
      <c r="Q24" s="10">
        <f>IF(ISBLANK($X17),"",1/$X17)</f>
        <v>0.33333333333333331</v>
      </c>
      <c r="R24" s="10">
        <f>IF(ISBLANK($X18),"",1/$X18)</f>
        <v>5</v>
      </c>
      <c r="S24" s="10">
        <f>IF(ISBLANK($X19),"",1/$X19)</f>
        <v>5</v>
      </c>
      <c r="T24" s="10">
        <f>IF(ISBLANK($X20),"",1/$X20)</f>
        <v>5</v>
      </c>
      <c r="U24" s="10">
        <f>IF(ISBLANK($X21),"",1/$X21)</f>
        <v>5</v>
      </c>
      <c r="V24" s="10">
        <f>IF(ISBLANK($X22),"",1/$X22)</f>
        <v>5</v>
      </c>
      <c r="W24" s="10">
        <f>IF(ISBLANK($X23),"",1/$X23)</f>
        <v>0.33333333333333331</v>
      </c>
      <c r="X24" s="9">
        <v>1</v>
      </c>
      <c r="Y24" s="10">
        <v>1</v>
      </c>
      <c r="Z24" s="10">
        <v>7</v>
      </c>
      <c r="AA24" s="10">
        <v>5</v>
      </c>
      <c r="AB24" s="10">
        <v>3</v>
      </c>
      <c r="AC24" s="10">
        <v>1</v>
      </c>
    </row>
    <row r="25" spans="1:29" ht="35" customHeight="1" x14ac:dyDescent="0.35">
      <c r="A25" s="21"/>
      <c r="B25" s="23"/>
      <c r="C25" s="12" t="s">
        <v>36</v>
      </c>
      <c r="D25" s="10">
        <f>IF(ISBLANK($Y4),"",1/$Y4)</f>
        <v>5</v>
      </c>
      <c r="E25" s="10">
        <f>IF(ISBLANK($Y5),"",1/$Y5)</f>
        <v>5</v>
      </c>
      <c r="F25" s="10">
        <f>IF(ISBLANK($Y6),"",1/$Y6)</f>
        <v>3</v>
      </c>
      <c r="G25" s="10">
        <f>IF(ISBLANK($Y7),"",1/$Y7)</f>
        <v>3</v>
      </c>
      <c r="H25" s="10">
        <f>IF(ISBLANK($Y8),"",1/$Y8)</f>
        <v>3</v>
      </c>
      <c r="I25" s="10">
        <f>IF(ISBLANK($Y9),"",1/$Y9)</f>
        <v>5</v>
      </c>
      <c r="J25" s="10">
        <f>IF(ISBLANK($Y10),"",1/$Y10)</f>
        <v>5</v>
      </c>
      <c r="K25" s="10">
        <f>IF(ISBLANK($Y11),"",1/$Y11)</f>
        <v>5</v>
      </c>
      <c r="L25" s="10">
        <f>IF(ISBLANK($Y12),"",1/$Y12)</f>
        <v>3</v>
      </c>
      <c r="M25" s="10">
        <f>IF(ISBLANK($Y13),"",1/$Y13)</f>
        <v>1</v>
      </c>
      <c r="N25" s="10">
        <f>IF(ISBLANK($Y14),"",1/$Y14)</f>
        <v>1</v>
      </c>
      <c r="O25" s="10">
        <f>IF(ISBLANK($Y15),"",1/$Y15)</f>
        <v>5</v>
      </c>
      <c r="P25" s="10">
        <f>IF(ISBLANK($Y16),"",1/$Y16)</f>
        <v>3</v>
      </c>
      <c r="Q25" s="10">
        <f>IF(ISBLANK($Y17),"",1/$Y17)</f>
        <v>0.33333333333333331</v>
      </c>
      <c r="R25" s="10">
        <f>IF(ISBLANK($Y18),"",1/$Y18)</f>
        <v>5</v>
      </c>
      <c r="S25" s="10">
        <f>IF(ISBLANK($Y19),"",1/$Y19)</f>
        <v>5</v>
      </c>
      <c r="T25" s="10">
        <f>IF(ISBLANK($Y20),"",1/$Y20)</f>
        <v>3</v>
      </c>
      <c r="U25" s="10">
        <f>IF(ISBLANK($Y21),"",1/$Y21)</f>
        <v>3</v>
      </c>
      <c r="V25" s="10">
        <f>IF(ISBLANK($Y22),"",1/$Y22)</f>
        <v>3</v>
      </c>
      <c r="W25" s="10">
        <f>IF(ISBLANK($Y23),"",1/$Y23)</f>
        <v>0.33333333333333331</v>
      </c>
      <c r="X25" s="10">
        <f>IF(ISBLANK($Y24),"",1/$Y24)</f>
        <v>1</v>
      </c>
      <c r="Y25" s="9">
        <v>1</v>
      </c>
      <c r="Z25" s="10">
        <v>7</v>
      </c>
      <c r="AA25" s="10">
        <v>5</v>
      </c>
      <c r="AB25" s="10">
        <v>3</v>
      </c>
      <c r="AC25" s="10">
        <v>1</v>
      </c>
    </row>
    <row r="26" spans="1:29" ht="35" customHeight="1" x14ac:dyDescent="0.35">
      <c r="A26" s="21"/>
      <c r="B26" s="24"/>
      <c r="C26" s="12" t="s">
        <v>37</v>
      </c>
      <c r="D26" s="10">
        <f>IF(ISBLANK($Z4),"",1/$Z4)</f>
        <v>0.2</v>
      </c>
      <c r="E26" s="10">
        <f>IF(ISBLANK($Z5),"",1/$Z5)</f>
        <v>0.2</v>
      </c>
      <c r="F26" s="10">
        <f>IF(ISBLANK($Z6),"",1/$Z6)</f>
        <v>0.2</v>
      </c>
      <c r="G26" s="10">
        <f>IF(ISBLANK($Z7),"",1/$Z7)</f>
        <v>0.2</v>
      </c>
      <c r="H26" s="10">
        <f>IF(ISBLANK($Z8),"",1/$Z8)</f>
        <v>0.2</v>
      </c>
      <c r="I26" s="10">
        <f>IF(ISBLANK($Z9),"",1/$Z9)</f>
        <v>1</v>
      </c>
      <c r="J26" s="10">
        <f>IF(ISBLANK($Z10),"",1/$Z10)</f>
        <v>1</v>
      </c>
      <c r="K26" s="10">
        <f>IF(ISBLANK($Z11),"",1/$Z11)</f>
        <v>0.33333333333333331</v>
      </c>
      <c r="L26" s="10">
        <f>IF(ISBLANK($Z12),"",1/$Z12)</f>
        <v>0.2</v>
      </c>
      <c r="M26" s="10">
        <f>IF(ISBLANK($Z13),"",1/$Z13)</f>
        <v>0.2</v>
      </c>
      <c r="N26" s="10">
        <f>IF(ISBLANK($Z14),"",1/$Z14)</f>
        <v>0.2</v>
      </c>
      <c r="O26" s="10">
        <f>IF(ISBLANK($Z15),"",1/$Z15)</f>
        <v>3</v>
      </c>
      <c r="P26" s="10">
        <f>IF(ISBLANK($Z16),"",1/$Z16)</f>
        <v>0.2</v>
      </c>
      <c r="Q26" s="10">
        <f>IF(ISBLANK($Z17),"",1/$Z17)</f>
        <v>0.14285714285714285</v>
      </c>
      <c r="R26" s="10">
        <f>IF(ISBLANK($Z18),"",1/$Z18)</f>
        <v>0.2</v>
      </c>
      <c r="S26" s="10">
        <f>IF(ISBLANK($Z19),"",1/$Z19)</f>
        <v>0.2</v>
      </c>
      <c r="T26" s="10">
        <f>IF(ISBLANK($Z20),"",1/$Z20)</f>
        <v>0.2</v>
      </c>
      <c r="U26" s="10">
        <f>IF(ISBLANK($Z21),"",1/$Z21)</f>
        <v>0.2</v>
      </c>
      <c r="V26" s="10">
        <f>IF(ISBLANK($Z22),"",1/$Z22)</f>
        <v>0.2</v>
      </c>
      <c r="W26" s="10">
        <f>IF(ISBLANK($Z23),"",1/$Z23)</f>
        <v>0.14285714285714285</v>
      </c>
      <c r="X26" s="10">
        <f>IF(ISBLANK($Z24),"",1/$Z24)</f>
        <v>0.14285714285714285</v>
      </c>
      <c r="Y26" s="10">
        <f>IF(ISBLANK($Z25),"",1/$Z25)</f>
        <v>0.14285714285714285</v>
      </c>
      <c r="Z26" s="9">
        <v>1</v>
      </c>
      <c r="AA26" s="10">
        <f>1/5</f>
        <v>0.2</v>
      </c>
      <c r="AB26" s="10">
        <f>1/5</f>
        <v>0.2</v>
      </c>
      <c r="AC26" s="10">
        <f>1/7</f>
        <v>0.14285714285714285</v>
      </c>
    </row>
    <row r="27" spans="1:29" ht="35" customHeight="1" x14ac:dyDescent="0.35">
      <c r="A27" s="21"/>
      <c r="B27" s="11" t="s">
        <v>32</v>
      </c>
      <c r="C27" s="12" t="s">
        <v>38</v>
      </c>
      <c r="D27" s="10">
        <f>IF(ISBLANK($AA4),"",1/$AA4)</f>
        <v>1</v>
      </c>
      <c r="E27" s="10">
        <f>IF(ISBLANK($AA5),"",1/$AA5)</f>
        <v>1</v>
      </c>
      <c r="F27" s="10">
        <f>IF(ISBLANK($AA6),"",1/$AA6)</f>
        <v>0.25</v>
      </c>
      <c r="G27" s="10">
        <f>IF(ISBLANK($AA7),"",1/$AA7)</f>
        <v>0.25</v>
      </c>
      <c r="H27" s="10">
        <f>IF(ISBLANK($AA8),"",1/$AA8)</f>
        <v>0.25</v>
      </c>
      <c r="I27" s="10">
        <f>IF(ISBLANK($AA9),"",1/$AA9)</f>
        <v>3</v>
      </c>
      <c r="J27" s="10">
        <f>IF(ISBLANK($AA10),"",1/$AA10)</f>
        <v>3</v>
      </c>
      <c r="K27" s="10">
        <f>IF(ISBLANK($AA11),"",1/$AA11)</f>
        <v>1</v>
      </c>
      <c r="L27" s="10">
        <f>IF(ISBLANK($AA12),"",1/$AA12)</f>
        <v>1</v>
      </c>
      <c r="M27" s="10">
        <f>IF(ISBLANK($AA13),"",1/$AA13)</f>
        <v>0.33333333333333331</v>
      </c>
      <c r="N27" s="10">
        <f>IF(ISBLANK($AA14),"",1/$AA14)</f>
        <v>0.33333333333333331</v>
      </c>
      <c r="O27" s="10">
        <f>IF(ISBLANK($AA15),"",1/$AA15)</f>
        <v>5</v>
      </c>
      <c r="P27" s="10">
        <f>IF(ISBLANK($AA16),"",1/$AA16)</f>
        <v>0.33333333333333331</v>
      </c>
      <c r="Q27" s="10">
        <f>IF(ISBLANK($AA17),"",1/$AA17)</f>
        <v>0.2</v>
      </c>
      <c r="R27" s="10">
        <f>IF(ISBLANK($AA18),"",1/$AA18)</f>
        <v>0.33333333333333331</v>
      </c>
      <c r="S27" s="10">
        <f>IF(ISBLANK($AA19),"",1/$AA19)</f>
        <v>0.33333333333333331</v>
      </c>
      <c r="T27" s="10">
        <f>IF(ISBLANK($AA20),"",1/$AA20)</f>
        <v>0.33333333333333331</v>
      </c>
      <c r="U27" s="10">
        <f>IF(ISBLANK($AA21),"",1/$AA21)</f>
        <v>0.33333333333333331</v>
      </c>
      <c r="V27" s="10">
        <f>IF(ISBLANK($AA22),"",1/$AA22)</f>
        <v>0.33333333333333331</v>
      </c>
      <c r="W27" s="10">
        <f>IF(ISBLANK($AA23),"",1/$AA23)</f>
        <v>0.2</v>
      </c>
      <c r="X27" s="10">
        <f>IF(ISBLANK($AA24),"",1/$AA24)</f>
        <v>0.2</v>
      </c>
      <c r="Y27" s="10">
        <f>IF(ISBLANK($AA25),"",1/$AA25)</f>
        <v>0.2</v>
      </c>
      <c r="Z27" s="10">
        <f>IF(ISBLANK($AA26),"",1/$AA26)</f>
        <v>5</v>
      </c>
      <c r="AA27" s="9">
        <v>1</v>
      </c>
      <c r="AB27" s="10">
        <f>1/3</f>
        <v>0.33333333333333331</v>
      </c>
      <c r="AC27" s="10">
        <f>1/5</f>
        <v>0.2</v>
      </c>
    </row>
    <row r="28" spans="1:29" ht="35" customHeight="1" x14ac:dyDescent="0.35">
      <c r="A28" s="21"/>
      <c r="B28" s="25" t="s">
        <v>33</v>
      </c>
      <c r="C28" s="12" t="s">
        <v>39</v>
      </c>
      <c r="D28" s="10">
        <f>IF(ISBLANK($AB4),"",1/$AB4)</f>
        <v>1</v>
      </c>
      <c r="E28" s="10">
        <f>IF(ISBLANK($AB5),"",1/$AB5)</f>
        <v>1</v>
      </c>
      <c r="F28" s="10">
        <f>IF(ISBLANK($AB6),"",1/$AB6)</f>
        <v>0.33333333333333331</v>
      </c>
      <c r="G28" s="10">
        <f>IF(ISBLANK($AB7),"",1/$AB7)</f>
        <v>0.33333333333333331</v>
      </c>
      <c r="H28" s="10">
        <f>IF(ISBLANK($AB8),"",1/$AB8)</f>
        <v>0.33333333333333331</v>
      </c>
      <c r="I28" s="10">
        <f>IF(ISBLANK($AB9),"",1/$AB9)</f>
        <v>5</v>
      </c>
      <c r="J28" s="10">
        <f>IF(ISBLANK($AB10),"",1/$AB10)</f>
        <v>5</v>
      </c>
      <c r="K28" s="10">
        <f>IF(ISBLANK($AB11),"",1/$AB11)</f>
        <v>3</v>
      </c>
      <c r="L28" s="10">
        <f>IF(ISBLANK($AB12),"",1/$AB12)</f>
        <v>3</v>
      </c>
      <c r="M28" s="10">
        <f>IF(ISBLANK($AB13),"",1/$AB13)</f>
        <v>3</v>
      </c>
      <c r="N28" s="10">
        <f>IF(ISBLANK($AB14),"",1/$AB14)</f>
        <v>0.33333333333333331</v>
      </c>
      <c r="O28" s="10">
        <f>IF(ISBLANK($AB15),"",1/$AB15)</f>
        <v>5</v>
      </c>
      <c r="P28" s="10">
        <f>IF(ISBLANK($AB16),"",1/$AB16)</f>
        <v>3</v>
      </c>
      <c r="Q28" s="10">
        <f>IF(ISBLANK($AB17),"",1/$AB17)</f>
        <v>0.33333333333333331</v>
      </c>
      <c r="R28" s="10">
        <f>IF(ISBLANK($AB18),"",1/$AB18)</f>
        <v>3</v>
      </c>
      <c r="S28" s="10">
        <f>IF(ISBLANK($AB19),"",1/$AB19)</f>
        <v>3</v>
      </c>
      <c r="T28" s="10">
        <f>IF(ISBLANK($AB20),"",1/$AB20)</f>
        <v>3</v>
      </c>
      <c r="U28" s="10">
        <f>IF(ISBLANK($AB21),"",1/$AB21)</f>
        <v>3</v>
      </c>
      <c r="V28" s="10">
        <f>IF(ISBLANK($AB22),"",1/$AB22)</f>
        <v>3</v>
      </c>
      <c r="W28" s="10">
        <f>IF(ISBLANK($AB23),"",1/$AB23)</f>
        <v>0.33333333333333331</v>
      </c>
      <c r="X28" s="10">
        <f>IF(ISBLANK($AB24),"",1/$AB24)</f>
        <v>0.33333333333333331</v>
      </c>
      <c r="Y28" s="10">
        <f>IF(ISBLANK($AB25),"",1/$AB25)</f>
        <v>0.33333333333333331</v>
      </c>
      <c r="Z28" s="10">
        <f>IF(ISBLANK($AB26),"",1/$AB26)</f>
        <v>5</v>
      </c>
      <c r="AA28" s="10">
        <f>IF(ISBLANK($AB27),"",1/$AB27)</f>
        <v>3</v>
      </c>
      <c r="AB28" s="9">
        <v>1</v>
      </c>
      <c r="AC28" s="10">
        <f>1/5</f>
        <v>0.2</v>
      </c>
    </row>
    <row r="29" spans="1:29" ht="35" customHeight="1" x14ac:dyDescent="0.35">
      <c r="A29" s="21"/>
      <c r="B29" s="23"/>
      <c r="C29" s="12" t="s">
        <v>40</v>
      </c>
      <c r="D29" s="10">
        <f>IF(ISBLANK($AC4),"",1/$AC4)</f>
        <v>3</v>
      </c>
      <c r="E29" s="10">
        <f>IF(ISBLANK($AC5),"",1/$AC5)</f>
        <v>3</v>
      </c>
      <c r="F29" s="10">
        <f>IF(ISBLANK($AC6),"",1/$AC6)</f>
        <v>1</v>
      </c>
      <c r="G29" s="10">
        <f>IF(ISBLANK($AC7),"",1/$AC7)</f>
        <v>1</v>
      </c>
      <c r="H29" s="10">
        <f>IF(ISBLANK($AC8),"",1/$AC8)</f>
        <v>1</v>
      </c>
      <c r="I29" s="10">
        <f>IF(ISBLANK($AC9),"",1/$AC9)</f>
        <v>5</v>
      </c>
      <c r="J29" s="10">
        <f>IF(ISBLANK($AC10),"",1/$AC10)</f>
        <v>5</v>
      </c>
      <c r="K29" s="10">
        <f>IF(ISBLANK($AC11),"",1/$AC11)</f>
        <v>3</v>
      </c>
      <c r="L29" s="10">
        <f>IF(ISBLANK($AC12),"",1/$AC12)</f>
        <v>3</v>
      </c>
      <c r="M29" s="10">
        <f>IF(ISBLANK($AC13),"",1/$AC13)</f>
        <v>3</v>
      </c>
      <c r="N29" s="10">
        <f>IF(ISBLANK($AC14),"",1/$AC14)</f>
        <v>1</v>
      </c>
      <c r="O29" s="10">
        <f>IF(ISBLANK($AC15),"",1/$AC15)</f>
        <v>7</v>
      </c>
      <c r="P29" s="10">
        <f>IF(ISBLANK($AC16),"",1/$AC16)</f>
        <v>5</v>
      </c>
      <c r="Q29" s="10">
        <f>IF(ISBLANK($AC17),"",1/$AC17)</f>
        <v>0.33333333333333331</v>
      </c>
      <c r="R29" s="10">
        <f>IF(ISBLANK($AC18),"",1/$AC18)</f>
        <v>5</v>
      </c>
      <c r="S29" s="10">
        <f>IF(ISBLANK($AC19),"",1/$AC19)</f>
        <v>5</v>
      </c>
      <c r="T29" s="10">
        <f>IF(ISBLANK($AC20),"",1/$AC20)</f>
        <v>5</v>
      </c>
      <c r="U29" s="10">
        <f>IF(ISBLANK($AC21),"",1/$AC21)</f>
        <v>5</v>
      </c>
      <c r="V29" s="10">
        <f>IF(ISBLANK($AC22),"",1/$AC22)</f>
        <v>5</v>
      </c>
      <c r="W29" s="10">
        <f>IF(ISBLANK($AC23),"",1/$AC23)</f>
        <v>1</v>
      </c>
      <c r="X29" s="10">
        <f>IF(ISBLANK($AC24),"",1/$AC24)</f>
        <v>1</v>
      </c>
      <c r="Y29" s="10">
        <f>IF(ISBLANK($AC25),"",1/$AC25)</f>
        <v>1</v>
      </c>
      <c r="Z29" s="10">
        <f>IF(ISBLANK($AC26),"",1/$AC26)</f>
        <v>7</v>
      </c>
      <c r="AA29" s="10">
        <f>IF(ISBLANK($AC27),"",1/$AC27)</f>
        <v>5</v>
      </c>
      <c r="AB29" s="10">
        <f>IF(ISBLANK($AC28),"",1/$AC28)</f>
        <v>5</v>
      </c>
      <c r="AC29" s="9">
        <v>1</v>
      </c>
    </row>
    <row r="33" spans="1:37" x14ac:dyDescent="0.35">
      <c r="C33" t="s">
        <v>42</v>
      </c>
      <c r="D33">
        <v>59.942857142857164</v>
      </c>
      <c r="E33">
        <v>61.942857142857157</v>
      </c>
      <c r="F33">
        <v>27.078571428571422</v>
      </c>
      <c r="G33">
        <v>27.135714285714279</v>
      </c>
      <c r="H33">
        <v>32.069047619047609</v>
      </c>
      <c r="I33">
        <v>105.33333333333334</v>
      </c>
      <c r="J33">
        <v>109.33333333333334</v>
      </c>
      <c r="K33">
        <v>71.86666666666666</v>
      </c>
      <c r="L33">
        <v>32.666666666666657</v>
      </c>
      <c r="M33">
        <v>17.314285714285717</v>
      </c>
      <c r="N33">
        <v>9.0476190476190474</v>
      </c>
      <c r="O33">
        <v>142</v>
      </c>
      <c r="P33">
        <v>49.466666666666669</v>
      </c>
      <c r="Q33">
        <v>9.771428571428574</v>
      </c>
      <c r="R33">
        <v>88.4</v>
      </c>
      <c r="S33">
        <v>82.133333333333326</v>
      </c>
      <c r="T33">
        <v>64.400000000000006</v>
      </c>
      <c r="U33">
        <v>57.466666666666683</v>
      </c>
      <c r="V33">
        <v>59.466666666666676</v>
      </c>
      <c r="W33">
        <v>17.104761904761901</v>
      </c>
      <c r="X33">
        <v>31.885714285714279</v>
      </c>
      <c r="Y33">
        <v>15.942857142857143</v>
      </c>
      <c r="Z33">
        <v>121.33333333333334</v>
      </c>
      <c r="AA33">
        <v>70.066666666666663</v>
      </c>
      <c r="AB33">
        <v>36.133333333333326</v>
      </c>
      <c r="AC33">
        <v>14.952380952380945</v>
      </c>
    </row>
    <row r="35" spans="1:37" x14ac:dyDescent="0.35">
      <c r="A35" t="s">
        <v>43</v>
      </c>
    </row>
    <row r="38" spans="1:37" x14ac:dyDescent="0.35">
      <c r="A38" s="2" t="s">
        <v>0</v>
      </c>
      <c r="B38" s="3"/>
      <c r="C38" s="3"/>
      <c r="D38" s="3" t="s">
        <v>1</v>
      </c>
      <c r="E38" s="3"/>
      <c r="F38" s="3"/>
      <c r="G38" s="3"/>
      <c r="H38" s="3"/>
      <c r="I38" s="3"/>
      <c r="J38" s="3"/>
      <c r="K38" s="3" t="s">
        <v>2</v>
      </c>
      <c r="L38" s="3"/>
      <c r="M38" s="3"/>
      <c r="N38" s="3"/>
      <c r="O38" s="3"/>
      <c r="P38" s="3"/>
      <c r="Q38" s="3"/>
      <c r="R38" s="3" t="s">
        <v>41</v>
      </c>
      <c r="S38" s="3"/>
      <c r="T38" s="3"/>
      <c r="U38" s="3"/>
      <c r="V38" s="3"/>
      <c r="W38" s="3" t="s">
        <v>3</v>
      </c>
      <c r="X38" s="3"/>
      <c r="Y38" s="3"/>
      <c r="Z38" s="3"/>
      <c r="AA38" s="3"/>
      <c r="AB38" s="3"/>
      <c r="AC38" s="3"/>
      <c r="AE38" t="s">
        <v>44</v>
      </c>
    </row>
    <row r="39" spans="1:37" ht="104" x14ac:dyDescent="0.35">
      <c r="A39" s="3"/>
      <c r="B39" s="4" t="s">
        <v>4</v>
      </c>
      <c r="C39" s="5"/>
      <c r="D39" s="27" t="s">
        <v>13</v>
      </c>
      <c r="E39" s="28"/>
      <c r="F39" s="28"/>
      <c r="G39" s="28"/>
      <c r="H39" s="30"/>
      <c r="I39" s="31" t="s">
        <v>14</v>
      </c>
      <c r="J39" s="32"/>
      <c r="K39" s="33" t="s">
        <v>15</v>
      </c>
      <c r="L39" s="23"/>
      <c r="M39" s="29" t="s">
        <v>16</v>
      </c>
      <c r="N39" s="28"/>
      <c r="O39" s="28"/>
      <c r="P39" s="28"/>
      <c r="Q39" s="34"/>
      <c r="R39" s="33" t="s">
        <v>24</v>
      </c>
      <c r="S39" s="23"/>
      <c r="T39" s="35"/>
      <c r="U39" s="23" t="s">
        <v>25</v>
      </c>
      <c r="V39" s="32"/>
      <c r="W39" s="27" t="s">
        <v>31</v>
      </c>
      <c r="X39" s="28"/>
      <c r="Y39" s="28"/>
      <c r="Z39" s="28"/>
      <c r="AA39" s="6" t="s">
        <v>32</v>
      </c>
      <c r="AB39" s="29" t="s">
        <v>33</v>
      </c>
      <c r="AC39" s="28"/>
    </row>
    <row r="40" spans="1:37" ht="15" thickBot="1" x14ac:dyDescent="0.4">
      <c r="A40" s="3"/>
      <c r="B40" s="7"/>
      <c r="C40" s="8" t="s">
        <v>5</v>
      </c>
      <c r="D40" s="12" t="s">
        <v>6</v>
      </c>
      <c r="E40" s="12" t="s">
        <v>7</v>
      </c>
      <c r="F40" s="12" t="s">
        <v>8</v>
      </c>
      <c r="G40" s="12" t="s">
        <v>9</v>
      </c>
      <c r="H40" s="12" t="s">
        <v>10</v>
      </c>
      <c r="I40" s="12" t="s">
        <v>11</v>
      </c>
      <c r="J40" s="12" t="s">
        <v>12</v>
      </c>
      <c r="K40" s="12" t="s">
        <v>17</v>
      </c>
      <c r="L40" s="12" t="s">
        <v>18</v>
      </c>
      <c r="M40" s="12" t="s">
        <v>19</v>
      </c>
      <c r="N40" s="12" t="s">
        <v>20</v>
      </c>
      <c r="O40" s="12" t="s">
        <v>21</v>
      </c>
      <c r="P40" s="12" t="s">
        <v>22</v>
      </c>
      <c r="Q40" s="12" t="s">
        <v>23</v>
      </c>
      <c r="R40" s="12" t="s">
        <v>26</v>
      </c>
      <c r="S40" s="12" t="s">
        <v>27</v>
      </c>
      <c r="T40" s="12" t="s">
        <v>28</v>
      </c>
      <c r="U40" s="12" t="s">
        <v>29</v>
      </c>
      <c r="V40" s="12" t="s">
        <v>30</v>
      </c>
      <c r="W40" s="12" t="s">
        <v>34</v>
      </c>
      <c r="X40" s="12" t="s">
        <v>35</v>
      </c>
      <c r="Y40" s="12" t="s">
        <v>36</v>
      </c>
      <c r="Z40" s="12" t="s">
        <v>37</v>
      </c>
      <c r="AA40" s="12" t="s">
        <v>38</v>
      </c>
      <c r="AB40" s="12" t="s">
        <v>39</v>
      </c>
      <c r="AC40" s="12" t="s">
        <v>40</v>
      </c>
      <c r="AE40" t="s">
        <v>45</v>
      </c>
      <c r="AF40" t="s">
        <v>46</v>
      </c>
      <c r="AG40" t="s">
        <v>47</v>
      </c>
      <c r="AH40" s="19" t="s">
        <v>58</v>
      </c>
      <c r="AI40" t="s">
        <v>48</v>
      </c>
      <c r="AJ40" t="s">
        <v>57</v>
      </c>
      <c r="AK40" t="s">
        <v>49</v>
      </c>
    </row>
    <row r="41" spans="1:37" ht="15" thickTop="1" x14ac:dyDescent="0.35">
      <c r="A41" s="21" t="s">
        <v>1</v>
      </c>
      <c r="B41" s="22" t="s">
        <v>13</v>
      </c>
      <c r="C41" s="12" t="s">
        <v>6</v>
      </c>
      <c r="D41">
        <v>1.6682554814108668E-2</v>
      </c>
      <c r="E41">
        <v>1.6143911439114388E-2</v>
      </c>
      <c r="F41">
        <v>7.3859140068583511E-3</v>
      </c>
      <c r="G41">
        <v>7.3703606212161118E-3</v>
      </c>
      <c r="H41">
        <v>1.039423862202094E-2</v>
      </c>
      <c r="I41">
        <v>2.8481012658227847E-2</v>
      </c>
      <c r="J41">
        <v>4.573170731707317E-2</v>
      </c>
      <c r="K41">
        <v>4.1743970315398893E-2</v>
      </c>
      <c r="L41">
        <v>6.122448979591839E-3</v>
      </c>
      <c r="M41">
        <v>8.2508250825082501E-3</v>
      </c>
      <c r="N41">
        <v>1.5789473684210527E-2</v>
      </c>
      <c r="O41">
        <v>4.9295774647887321E-2</v>
      </c>
      <c r="P41">
        <v>4.0431266846361188E-3</v>
      </c>
      <c r="Q41">
        <v>2.0467836257309937E-2</v>
      </c>
      <c r="R41">
        <v>5.6561085972850672E-2</v>
      </c>
      <c r="S41">
        <v>6.0876623376623383E-2</v>
      </c>
      <c r="T41">
        <v>4.6583850931677016E-2</v>
      </c>
      <c r="U41">
        <v>5.2204176334106712E-2</v>
      </c>
      <c r="V41">
        <v>5.0448430493273536E-2</v>
      </c>
      <c r="W41">
        <v>1.9487750556792877E-2</v>
      </c>
      <c r="X41">
        <v>9.4086021505376358E-2</v>
      </c>
      <c r="Y41">
        <v>1.2544802867383513E-2</v>
      </c>
      <c r="Z41">
        <v>4.1208791208791208E-2</v>
      </c>
      <c r="AA41">
        <v>1.4272121788772598E-2</v>
      </c>
      <c r="AB41">
        <v>2.7675276752767534E-2</v>
      </c>
      <c r="AC41">
        <v>2.2292993630573257E-2</v>
      </c>
      <c r="AE41">
        <v>2.9851733867275028E-2</v>
      </c>
      <c r="AF41" s="15">
        <v>2.9851733867275028E-2</v>
      </c>
      <c r="AG41" s="15">
        <v>0.23216050405356656</v>
      </c>
      <c r="AH41">
        <v>4.3073648727488516</v>
      </c>
      <c r="AI41">
        <v>0.128582309850548</v>
      </c>
      <c r="AK41" s="16">
        <v>0.12858230985054769</v>
      </c>
    </row>
    <row r="42" spans="1:37" x14ac:dyDescent="0.35">
      <c r="A42" s="21"/>
      <c r="B42" s="23"/>
      <c r="C42" s="12" t="s">
        <v>7</v>
      </c>
      <c r="D42">
        <v>1.6682554814108668E-2</v>
      </c>
      <c r="E42">
        <v>1.6143911439114388E-2</v>
      </c>
      <c r="F42">
        <v>5.275652862041679E-3</v>
      </c>
      <c r="G42">
        <v>7.3703606212161118E-3</v>
      </c>
      <c r="H42">
        <v>1.039423862202094E-2</v>
      </c>
      <c r="I42">
        <v>2.8481012658227847E-2</v>
      </c>
      <c r="J42">
        <v>4.573170731707317E-2</v>
      </c>
      <c r="K42">
        <v>4.1743970315398893E-2</v>
      </c>
      <c r="L42">
        <v>6.122448979591839E-3</v>
      </c>
      <c r="M42">
        <v>8.2508250825082501E-3</v>
      </c>
      <c r="N42">
        <v>1.5789473684210527E-2</v>
      </c>
      <c r="O42">
        <v>4.9295774647887321E-2</v>
      </c>
      <c r="P42">
        <v>4.0431266846361188E-3</v>
      </c>
      <c r="Q42">
        <v>2.0467836257309937E-2</v>
      </c>
      <c r="R42">
        <v>5.6561085972850672E-2</v>
      </c>
      <c r="S42">
        <v>6.0876623376623383E-2</v>
      </c>
      <c r="T42">
        <v>4.6583850931677016E-2</v>
      </c>
      <c r="U42">
        <v>5.2204176334106712E-2</v>
      </c>
      <c r="V42">
        <v>5.0448430493273536E-2</v>
      </c>
      <c r="W42">
        <v>1.9487750556792877E-2</v>
      </c>
      <c r="X42">
        <v>9.4086021505376358E-2</v>
      </c>
      <c r="Y42">
        <v>1.2544802867383513E-2</v>
      </c>
      <c r="Z42">
        <v>4.1208791208791208E-2</v>
      </c>
      <c r="AA42">
        <v>1.4272121788772598E-2</v>
      </c>
      <c r="AB42">
        <v>2.7675276752767534E-2</v>
      </c>
      <c r="AC42">
        <v>2.2292993630573257E-2</v>
      </c>
      <c r="AE42">
        <v>2.9770569977089774E-2</v>
      </c>
      <c r="AF42" s="15">
        <v>2.9770569977089774E-2</v>
      </c>
      <c r="AG42">
        <v>0.23216050405356656</v>
      </c>
      <c r="AI42">
        <v>0.12823270736102807</v>
      </c>
      <c r="AK42" s="16">
        <v>0.12823270736102807</v>
      </c>
    </row>
    <row r="43" spans="1:37" x14ac:dyDescent="0.35">
      <c r="A43" s="21"/>
      <c r="B43" s="23"/>
      <c r="C43" s="12" t="s">
        <v>8</v>
      </c>
      <c r="D43">
        <v>8.3412774070543344E-2</v>
      </c>
      <c r="E43">
        <v>0.11300738007380071</v>
      </c>
      <c r="F43">
        <v>3.6929570034291752E-2</v>
      </c>
      <c r="G43">
        <v>3.6851803106080556E-2</v>
      </c>
      <c r="H43">
        <v>9.3548147598188455E-2</v>
      </c>
      <c r="I43">
        <v>4.7468354430379743E-2</v>
      </c>
      <c r="J43">
        <v>4.573170731707317E-2</v>
      </c>
      <c r="K43">
        <v>6.957328385899815E-2</v>
      </c>
      <c r="L43">
        <v>3.0612244897959193E-2</v>
      </c>
      <c r="M43">
        <v>1.155115511551155E-2</v>
      </c>
      <c r="N43">
        <v>2.2105263157894739E-2</v>
      </c>
      <c r="O43">
        <v>4.9295774647887321E-2</v>
      </c>
      <c r="P43">
        <v>6.0646900269541774E-2</v>
      </c>
      <c r="Q43">
        <v>3.4113060428849894E-2</v>
      </c>
      <c r="R43">
        <v>7.9185520361990946E-2</v>
      </c>
      <c r="S43">
        <v>6.0876623376623383E-2</v>
      </c>
      <c r="T43">
        <v>7.7639751552795025E-2</v>
      </c>
      <c r="U43">
        <v>5.2204176334106712E-2</v>
      </c>
      <c r="V43">
        <v>5.0448430493273536E-2</v>
      </c>
      <c r="W43">
        <v>1.9487750556792877E-2</v>
      </c>
      <c r="X43">
        <v>9.4086021505376358E-2</v>
      </c>
      <c r="Y43">
        <v>2.0908004778972519E-2</v>
      </c>
      <c r="Z43">
        <v>4.1208791208791208E-2</v>
      </c>
      <c r="AA43">
        <v>5.7088487155090392E-2</v>
      </c>
      <c r="AB43">
        <v>8.3025830258302596E-2</v>
      </c>
      <c r="AC43">
        <v>6.6878980891719772E-2</v>
      </c>
      <c r="AE43">
        <v>5.5303299518493679E-2</v>
      </c>
      <c r="AF43" s="15">
        <v>5.5303299518493679E-2</v>
      </c>
      <c r="AI43">
        <v>0.23821148969306816</v>
      </c>
      <c r="AK43" s="16">
        <v>0.23821148969306816</v>
      </c>
    </row>
    <row r="44" spans="1:37" x14ac:dyDescent="0.35">
      <c r="A44" s="21"/>
      <c r="B44" s="23"/>
      <c r="C44" s="12" t="s">
        <v>9</v>
      </c>
      <c r="D44">
        <v>8.3412774070543344E-2</v>
      </c>
      <c r="E44">
        <v>8.0719557195571931E-2</v>
      </c>
      <c r="F44">
        <v>3.6929570034291752E-2</v>
      </c>
      <c r="G44">
        <v>3.6851803106080556E-2</v>
      </c>
      <c r="H44">
        <v>9.3548147598188455E-2</v>
      </c>
      <c r="I44">
        <v>4.7468354430379743E-2</v>
      </c>
      <c r="J44">
        <v>4.573170731707317E-2</v>
      </c>
      <c r="K44">
        <v>6.957328385899815E-2</v>
      </c>
      <c r="L44">
        <v>3.0612244897959193E-2</v>
      </c>
      <c r="M44">
        <v>1.155115511551155E-2</v>
      </c>
      <c r="N44">
        <v>2.2105263157894739E-2</v>
      </c>
      <c r="O44">
        <v>4.9295774647887321E-2</v>
      </c>
      <c r="P44">
        <v>6.0646900269541774E-2</v>
      </c>
      <c r="Q44">
        <v>3.4113060428849894E-2</v>
      </c>
      <c r="R44">
        <v>7.9185520361990946E-2</v>
      </c>
      <c r="S44">
        <v>6.0876623376623383E-2</v>
      </c>
      <c r="T44">
        <v>7.7639751552795025E-2</v>
      </c>
      <c r="U44">
        <v>5.2204176334106712E-2</v>
      </c>
      <c r="V44">
        <v>5.0448430493273536E-2</v>
      </c>
      <c r="W44">
        <v>1.9487750556792877E-2</v>
      </c>
      <c r="X44">
        <v>9.4086021505376358E-2</v>
      </c>
      <c r="Y44">
        <v>2.0908004778972519E-2</v>
      </c>
      <c r="Z44">
        <v>4.1208791208791208E-2</v>
      </c>
      <c r="AA44">
        <v>5.7088487155090392E-2</v>
      </c>
      <c r="AB44">
        <v>8.3025830258302596E-2</v>
      </c>
      <c r="AC44">
        <v>6.6878980891719772E-2</v>
      </c>
      <c r="AE44">
        <v>5.4061460177023339E-2</v>
      </c>
      <c r="AF44" s="15">
        <v>5.4061460177023339E-2</v>
      </c>
      <c r="AI44">
        <v>0.23286243453602123</v>
      </c>
      <c r="AK44" s="16">
        <v>0.23286243453602123</v>
      </c>
    </row>
    <row r="45" spans="1:37" x14ac:dyDescent="0.35">
      <c r="A45" s="21"/>
      <c r="B45" s="24"/>
      <c r="C45" s="12" t="s">
        <v>10</v>
      </c>
      <c r="D45">
        <v>5.0047664442326008E-2</v>
      </c>
      <c r="E45">
        <v>4.8431734317343163E-2</v>
      </c>
      <c r="F45">
        <v>1.2309856678097249E-2</v>
      </c>
      <c r="G45">
        <v>1.2283934368693518E-2</v>
      </c>
      <c r="H45">
        <v>3.1182715866062822E-2</v>
      </c>
      <c r="I45">
        <v>4.7468354430379743E-2</v>
      </c>
      <c r="J45">
        <v>4.573170731707317E-2</v>
      </c>
      <c r="K45">
        <v>6.957328385899815E-2</v>
      </c>
      <c r="L45">
        <v>3.0612244897959193E-2</v>
      </c>
      <c r="M45">
        <v>1.155115511551155E-2</v>
      </c>
      <c r="N45">
        <v>2.2105263157894739E-2</v>
      </c>
      <c r="O45">
        <v>4.9295774647887321E-2</v>
      </c>
      <c r="P45">
        <v>6.0646900269541774E-2</v>
      </c>
      <c r="Q45">
        <v>3.4113060428849894E-2</v>
      </c>
      <c r="R45">
        <v>7.9185520361990946E-2</v>
      </c>
      <c r="S45">
        <v>6.0876623376623383E-2</v>
      </c>
      <c r="T45">
        <v>7.7639751552795025E-2</v>
      </c>
      <c r="U45">
        <v>5.2204176334106712E-2</v>
      </c>
      <c r="V45">
        <v>5.0448430493273536E-2</v>
      </c>
      <c r="W45">
        <v>1.9487750556792877E-2</v>
      </c>
      <c r="X45">
        <v>9.4086021505376358E-2</v>
      </c>
      <c r="Y45">
        <v>2.0908004778972519E-2</v>
      </c>
      <c r="Z45">
        <v>4.1208791208791208E-2</v>
      </c>
      <c r="AA45">
        <v>5.7088487155090392E-2</v>
      </c>
      <c r="AB45">
        <v>8.3025830258302596E-2</v>
      </c>
      <c r="AC45">
        <v>6.6878980891719772E-2</v>
      </c>
      <c r="AE45">
        <v>4.7245846856555904E-2</v>
      </c>
      <c r="AF45" s="15">
        <v>4.7245846856555904E-2</v>
      </c>
      <c r="AI45">
        <v>0.20350510113320064</v>
      </c>
      <c r="AK45" s="16">
        <v>0.20350510113320064</v>
      </c>
    </row>
    <row r="46" spans="1:37" x14ac:dyDescent="0.35">
      <c r="A46" s="21"/>
      <c r="B46" s="23" t="s">
        <v>14</v>
      </c>
      <c r="C46" s="12" t="s">
        <v>11</v>
      </c>
      <c r="D46">
        <v>5.5608516047028897E-3</v>
      </c>
      <c r="E46">
        <v>5.3813038130381286E-3</v>
      </c>
      <c r="F46">
        <v>7.3859140068583511E-3</v>
      </c>
      <c r="G46">
        <v>7.3703606212161118E-3</v>
      </c>
      <c r="H46">
        <v>6.2365431732125647E-3</v>
      </c>
      <c r="I46">
        <v>9.4936708860759479E-3</v>
      </c>
      <c r="J46">
        <v>9.1463414634146336E-3</v>
      </c>
      <c r="K46">
        <v>4.6382189239332098E-3</v>
      </c>
      <c r="L46">
        <v>1.0204081632653064E-2</v>
      </c>
      <c r="M46">
        <v>8.2508250825082501E-3</v>
      </c>
      <c r="N46">
        <v>1.5789473684210527E-2</v>
      </c>
      <c r="O46">
        <v>2.1126760563380281E-2</v>
      </c>
      <c r="P46">
        <v>6.7385444743935305E-3</v>
      </c>
      <c r="Q46">
        <v>1.4619883040935668E-2</v>
      </c>
      <c r="R46">
        <v>3.7707390648567115E-3</v>
      </c>
      <c r="S46">
        <v>2.4350649350649354E-3</v>
      </c>
      <c r="T46">
        <v>5.1759834368530011E-3</v>
      </c>
      <c r="U46">
        <v>3.4802784222737813E-3</v>
      </c>
      <c r="V46">
        <v>3.3632286995515692E-3</v>
      </c>
      <c r="W46">
        <v>8.351893095768375E-3</v>
      </c>
      <c r="X46">
        <v>6.2724014336917582E-3</v>
      </c>
      <c r="Y46">
        <v>1.2544802867383513E-2</v>
      </c>
      <c r="Z46">
        <v>8.241758241758242E-3</v>
      </c>
      <c r="AA46">
        <v>4.7573739295908657E-3</v>
      </c>
      <c r="AB46">
        <v>5.5350553505535069E-3</v>
      </c>
      <c r="AC46">
        <v>1.3375796178343956E-2</v>
      </c>
      <c r="AE46">
        <v>8.0479672548547446E-3</v>
      </c>
      <c r="AF46" s="15">
        <v>8.0479672548547446E-3</v>
      </c>
      <c r="AI46">
        <v>3.4665531450594332E-2</v>
      </c>
      <c r="AK46" s="16">
        <v>3.4665531450594332E-2</v>
      </c>
    </row>
    <row r="47" spans="1:37" ht="15" thickBot="1" x14ac:dyDescent="0.4">
      <c r="A47" s="21"/>
      <c r="B47" s="26"/>
      <c r="C47" s="12" t="s">
        <v>12</v>
      </c>
      <c r="D47">
        <v>3.3365109628217338E-3</v>
      </c>
      <c r="E47">
        <v>3.2287822878228779E-3</v>
      </c>
      <c r="F47">
        <v>7.3859140068583511E-3</v>
      </c>
      <c r="G47">
        <v>7.3703606212161118E-3</v>
      </c>
      <c r="H47">
        <v>6.2365431732125647E-3</v>
      </c>
      <c r="I47">
        <v>9.4936708860759479E-3</v>
      </c>
      <c r="J47">
        <v>9.1463414634146336E-3</v>
      </c>
      <c r="K47">
        <v>4.6382189239332098E-3</v>
      </c>
      <c r="L47">
        <v>1.0204081632653064E-2</v>
      </c>
      <c r="M47">
        <v>8.2508250825082501E-3</v>
      </c>
      <c r="N47">
        <v>1.5789473684210527E-2</v>
      </c>
      <c r="O47">
        <v>2.1126760563380281E-2</v>
      </c>
      <c r="P47">
        <v>6.7385444743935305E-3</v>
      </c>
      <c r="Q47">
        <v>1.4619883040935668E-2</v>
      </c>
      <c r="R47">
        <v>3.7707390648567115E-3</v>
      </c>
      <c r="S47">
        <v>2.4350649350649354E-3</v>
      </c>
      <c r="T47">
        <v>5.1759834368530011E-3</v>
      </c>
      <c r="U47">
        <v>3.4802784222737813E-3</v>
      </c>
      <c r="V47">
        <v>3.3632286995515692E-3</v>
      </c>
      <c r="W47">
        <v>8.351893095768375E-3</v>
      </c>
      <c r="X47">
        <v>6.2724014336917582E-3</v>
      </c>
      <c r="Y47">
        <v>1.2544802867383513E-2</v>
      </c>
      <c r="Z47">
        <v>8.241758241758242E-3</v>
      </c>
      <c r="AA47">
        <v>4.7573739295908657E-3</v>
      </c>
      <c r="AB47">
        <v>5.5350553505535069E-3</v>
      </c>
      <c r="AC47">
        <v>1.3375796178343956E-2</v>
      </c>
      <c r="AE47">
        <v>7.879626402274114E-3</v>
      </c>
      <c r="AF47" s="15">
        <v>7.879626402274114E-3</v>
      </c>
      <c r="AI47">
        <v>3.394042597553993E-2</v>
      </c>
      <c r="AJ47">
        <v>1</v>
      </c>
      <c r="AK47" s="16">
        <v>3.394042597553993E-2</v>
      </c>
    </row>
    <row r="48" spans="1:37" ht="15" thickTop="1" x14ac:dyDescent="0.35">
      <c r="A48" s="20" t="s">
        <v>2</v>
      </c>
      <c r="B48" s="22" t="s">
        <v>15</v>
      </c>
      <c r="C48" s="12" t="s">
        <v>17</v>
      </c>
      <c r="D48">
        <v>5.5608516047028897E-3</v>
      </c>
      <c r="E48">
        <v>5.3813038130381286E-3</v>
      </c>
      <c r="F48">
        <v>7.3859140068583511E-3</v>
      </c>
      <c r="G48">
        <v>7.3703606212161118E-3</v>
      </c>
      <c r="H48">
        <v>6.2365431732125647E-3</v>
      </c>
      <c r="I48">
        <v>2.8481012658227847E-2</v>
      </c>
      <c r="J48">
        <v>2.7439024390243899E-2</v>
      </c>
      <c r="K48">
        <v>1.391465677179963E-2</v>
      </c>
      <c r="L48">
        <v>6.122448979591839E-3</v>
      </c>
      <c r="M48">
        <v>1.155115511551155E-2</v>
      </c>
      <c r="N48">
        <v>2.2105263157894739E-2</v>
      </c>
      <c r="O48">
        <v>3.5211267605633804E-2</v>
      </c>
      <c r="P48">
        <v>2.0215633423180591E-2</v>
      </c>
      <c r="Q48">
        <v>2.0467836257309937E-2</v>
      </c>
      <c r="R48">
        <v>3.3936651583710405E-2</v>
      </c>
      <c r="S48">
        <v>3.6525974025974031E-2</v>
      </c>
      <c r="T48">
        <v>5.1759834368530011E-3</v>
      </c>
      <c r="U48">
        <v>5.8004640371229679E-3</v>
      </c>
      <c r="V48">
        <v>5.6053811659192813E-3</v>
      </c>
      <c r="W48">
        <v>1.9487750556792877E-2</v>
      </c>
      <c r="X48">
        <v>1.0454002389486261E-2</v>
      </c>
      <c r="Y48">
        <v>1.2544802867383513E-2</v>
      </c>
      <c r="Z48">
        <v>2.4725274725274724E-2</v>
      </c>
      <c r="AA48">
        <v>1.4272121788772598E-2</v>
      </c>
      <c r="AB48">
        <v>9.2250922509225109E-3</v>
      </c>
      <c r="AC48">
        <v>2.2292993630573257E-2</v>
      </c>
      <c r="AE48">
        <v>1.6057298616815666E-2</v>
      </c>
      <c r="AF48" s="15">
        <v>1.6057298616815666E-2</v>
      </c>
      <c r="AG48" s="15">
        <v>0.36154066614495584</v>
      </c>
      <c r="AH48">
        <v>2.7659405805239645</v>
      </c>
      <c r="AI48">
        <v>4.4413533857841775E-2</v>
      </c>
      <c r="AK48" s="16">
        <v>4.4413533857841775E-2</v>
      </c>
    </row>
    <row r="49" spans="1:37" x14ac:dyDescent="0.35">
      <c r="A49" s="20"/>
      <c r="B49" s="23"/>
      <c r="C49" s="12" t="s">
        <v>18</v>
      </c>
      <c r="D49">
        <v>8.3412774070543344E-2</v>
      </c>
      <c r="E49">
        <v>8.0719557195571931E-2</v>
      </c>
      <c r="F49">
        <v>3.6929570034291752E-2</v>
      </c>
      <c r="G49">
        <v>3.6851803106080556E-2</v>
      </c>
      <c r="H49">
        <v>3.1182715866062822E-2</v>
      </c>
      <c r="I49">
        <v>2.8481012658227847E-2</v>
      </c>
      <c r="J49">
        <v>2.7439024390243899E-2</v>
      </c>
      <c r="K49">
        <v>6.957328385899815E-2</v>
      </c>
      <c r="L49">
        <v>3.0612244897959193E-2</v>
      </c>
      <c r="M49">
        <v>1.9251925192519247E-2</v>
      </c>
      <c r="N49">
        <v>3.6842105263157891E-2</v>
      </c>
      <c r="O49">
        <v>3.5211267605633804E-2</v>
      </c>
      <c r="P49">
        <v>6.0646900269541774E-2</v>
      </c>
      <c r="Q49">
        <v>2.0467836257309937E-2</v>
      </c>
      <c r="R49">
        <v>3.3936651583710405E-2</v>
      </c>
      <c r="S49">
        <v>3.6525974025974031E-2</v>
      </c>
      <c r="T49">
        <v>1.5527950310559004E-2</v>
      </c>
      <c r="U49">
        <v>1.7401392111368905E-2</v>
      </c>
      <c r="V49">
        <v>1.6816143497757844E-2</v>
      </c>
      <c r="W49">
        <v>5.8463251670378635E-2</v>
      </c>
      <c r="X49">
        <v>3.1362007168458786E-2</v>
      </c>
      <c r="Y49">
        <v>2.0908004778972519E-2</v>
      </c>
      <c r="Z49">
        <v>4.1208791208791208E-2</v>
      </c>
      <c r="AA49">
        <v>1.4272121788772598E-2</v>
      </c>
      <c r="AB49">
        <v>9.2250922509225109E-3</v>
      </c>
      <c r="AC49">
        <v>2.2292993630573257E-2</v>
      </c>
      <c r="AE49">
        <v>3.5213938257399297E-2</v>
      </c>
      <c r="AF49" s="15">
        <v>3.5213938257399297E-2</v>
      </c>
      <c r="AG49">
        <v>0.36154066614495584</v>
      </c>
      <c r="AI49">
        <v>9.7399660826206047E-2</v>
      </c>
      <c r="AK49" s="16">
        <v>9.7399660826206047E-2</v>
      </c>
    </row>
    <row r="50" spans="1:37" x14ac:dyDescent="0.35">
      <c r="A50" s="20"/>
      <c r="B50" s="25" t="s">
        <v>16</v>
      </c>
      <c r="C50" s="12" t="s">
        <v>19</v>
      </c>
      <c r="D50">
        <v>0.11677788369876069</v>
      </c>
      <c r="E50">
        <v>0.11300738007380071</v>
      </c>
      <c r="F50">
        <v>0.18464785017145877</v>
      </c>
      <c r="G50">
        <v>0.18425901553040278</v>
      </c>
      <c r="H50">
        <v>0.15591357933031411</v>
      </c>
      <c r="I50">
        <v>6.6455696202531639E-2</v>
      </c>
      <c r="J50">
        <v>6.402439024390244E-2</v>
      </c>
      <c r="K50">
        <v>6.957328385899815E-2</v>
      </c>
      <c r="L50">
        <v>9.1836734693877584E-2</v>
      </c>
      <c r="M50">
        <v>5.7755775577557747E-2</v>
      </c>
      <c r="N50">
        <v>0.11052631578947368</v>
      </c>
      <c r="O50">
        <v>4.9295774647887321E-2</v>
      </c>
      <c r="P50">
        <v>0.10107816711590296</v>
      </c>
      <c r="Q50">
        <v>3.4113060428849894E-2</v>
      </c>
      <c r="R50">
        <v>5.6561085972850672E-2</v>
      </c>
      <c r="S50">
        <v>6.0876623376623383E-2</v>
      </c>
      <c r="T50">
        <v>4.6583850931677016E-2</v>
      </c>
      <c r="U50">
        <v>5.2204176334106712E-2</v>
      </c>
      <c r="V50">
        <v>5.0448430493273536E-2</v>
      </c>
      <c r="W50">
        <v>0.17538975501113591</v>
      </c>
      <c r="X50">
        <v>3.1362007168458786E-2</v>
      </c>
      <c r="Y50">
        <v>6.2724014336917558E-2</v>
      </c>
      <c r="Z50">
        <v>4.1208791208791208E-2</v>
      </c>
      <c r="AA50">
        <v>4.2816365366317798E-2</v>
      </c>
      <c r="AB50">
        <v>9.2250922509225109E-3</v>
      </c>
      <c r="AC50">
        <v>2.2292993630573257E-2</v>
      </c>
      <c r="AE50">
        <v>7.8883003594052578E-2</v>
      </c>
      <c r="AF50" s="15">
        <v>7.8883003594052578E-2</v>
      </c>
      <c r="AI50">
        <v>0.21818570075440777</v>
      </c>
      <c r="AK50" s="16">
        <v>0.21818570075440777</v>
      </c>
    </row>
    <row r="51" spans="1:37" x14ac:dyDescent="0.35">
      <c r="A51" s="20"/>
      <c r="B51" s="23"/>
      <c r="C51" s="12" t="s">
        <v>20</v>
      </c>
      <c r="D51">
        <v>0.11677788369876069</v>
      </c>
      <c r="E51">
        <v>0.11300738007380071</v>
      </c>
      <c r="F51">
        <v>0.18464785017145877</v>
      </c>
      <c r="G51">
        <v>0.18425901553040278</v>
      </c>
      <c r="H51">
        <v>0.15591357933031411</v>
      </c>
      <c r="I51">
        <v>6.6455696202531639E-2</v>
      </c>
      <c r="J51">
        <v>6.402439024390244E-2</v>
      </c>
      <c r="K51">
        <v>6.957328385899815E-2</v>
      </c>
      <c r="L51">
        <v>9.1836734693877584E-2</v>
      </c>
      <c r="M51">
        <v>5.7755775577557747E-2</v>
      </c>
      <c r="N51">
        <v>0.11052631578947368</v>
      </c>
      <c r="O51">
        <v>4.9295774647887321E-2</v>
      </c>
      <c r="P51">
        <v>0.10107816711590296</v>
      </c>
      <c r="Q51">
        <v>0.30701754385964902</v>
      </c>
      <c r="R51">
        <v>5.6561085972850672E-2</v>
      </c>
      <c r="S51">
        <v>6.0876623376623383E-2</v>
      </c>
      <c r="T51">
        <v>4.6583850931677016E-2</v>
      </c>
      <c r="U51">
        <v>8.7006960556844523E-2</v>
      </c>
      <c r="V51">
        <v>8.4080717488789231E-2</v>
      </c>
      <c r="W51">
        <v>0.17538975501113591</v>
      </c>
      <c r="X51">
        <v>9.4086021505376358E-2</v>
      </c>
      <c r="Y51">
        <v>6.2724014336917558E-2</v>
      </c>
      <c r="Z51">
        <v>4.1208791208791208E-2</v>
      </c>
      <c r="AA51">
        <v>4.2816365366317798E-2</v>
      </c>
      <c r="AB51">
        <v>8.3025830258302596E-2</v>
      </c>
      <c r="AC51">
        <v>6.6878980891719772E-2</v>
      </c>
      <c r="AE51">
        <v>9.8977245680763978E-2</v>
      </c>
      <c r="AF51" s="15">
        <v>9.8977245680763978E-2</v>
      </c>
      <c r="AI51">
        <v>0.27376518037691538</v>
      </c>
      <c r="AK51" s="16">
        <v>0.27376518037691538</v>
      </c>
    </row>
    <row r="52" spans="1:37" x14ac:dyDescent="0.35">
      <c r="A52" s="20"/>
      <c r="B52" s="23"/>
      <c r="C52" s="12" t="s">
        <v>21</v>
      </c>
      <c r="D52">
        <v>2.3832221163012381E-3</v>
      </c>
      <c r="E52">
        <v>2.3062730627306264E-3</v>
      </c>
      <c r="F52">
        <v>5.275652862041679E-3</v>
      </c>
      <c r="G52">
        <v>5.2645433008686503E-3</v>
      </c>
      <c r="H52">
        <v>4.4546736951518312E-3</v>
      </c>
      <c r="I52">
        <v>3.164556962025316E-3</v>
      </c>
      <c r="J52">
        <v>3.0487804878048777E-3</v>
      </c>
      <c r="K52">
        <v>2.7829313543599262E-3</v>
      </c>
      <c r="L52">
        <v>6.122448979591839E-3</v>
      </c>
      <c r="M52">
        <v>8.2508250825082501E-3</v>
      </c>
      <c r="N52">
        <v>1.5789473684210527E-2</v>
      </c>
      <c r="O52">
        <v>7.0422535211267607E-3</v>
      </c>
      <c r="P52">
        <v>4.0431266846361188E-3</v>
      </c>
      <c r="Q52">
        <v>1.4619883040935668E-2</v>
      </c>
      <c r="R52">
        <v>2.2624434389140269E-3</v>
      </c>
      <c r="S52">
        <v>2.4350649350649354E-3</v>
      </c>
      <c r="T52">
        <v>3.105590062111801E-3</v>
      </c>
      <c r="U52">
        <v>3.4802784222737813E-3</v>
      </c>
      <c r="V52">
        <v>3.3632286995515692E-3</v>
      </c>
      <c r="W52">
        <v>8.351893095768375E-3</v>
      </c>
      <c r="X52">
        <v>4.4802867383512551E-3</v>
      </c>
      <c r="Y52">
        <v>1.2544802867383513E-2</v>
      </c>
      <c r="Z52">
        <v>2.747252747252747E-3</v>
      </c>
      <c r="AA52">
        <v>2.85442435775452E-3</v>
      </c>
      <c r="AB52">
        <v>5.5350553505535069E-3</v>
      </c>
      <c r="AC52">
        <v>9.5541401273885381E-3</v>
      </c>
      <c r="AE52">
        <v>5.5870425260254562E-3</v>
      </c>
      <c r="AF52" s="15">
        <v>5.5870425260254562E-3</v>
      </c>
      <c r="AI52">
        <v>1.5453427647846928E-2</v>
      </c>
      <c r="AK52" s="16">
        <v>1.5453427647846928E-2</v>
      </c>
    </row>
    <row r="53" spans="1:37" x14ac:dyDescent="0.35">
      <c r="A53" s="20"/>
      <c r="B53" s="23"/>
      <c r="C53" s="12" t="s">
        <v>22</v>
      </c>
      <c r="D53">
        <v>8.3412774070543344E-2</v>
      </c>
      <c r="E53">
        <v>8.0719557195571931E-2</v>
      </c>
      <c r="F53">
        <v>1.2309856678097249E-2</v>
      </c>
      <c r="G53">
        <v>1.2283934368693518E-2</v>
      </c>
      <c r="H53">
        <v>1.039423862202094E-2</v>
      </c>
      <c r="I53">
        <v>2.8481012658227847E-2</v>
      </c>
      <c r="J53">
        <v>2.7439024390243899E-2</v>
      </c>
      <c r="K53">
        <v>1.391465677179963E-2</v>
      </c>
      <c r="L53">
        <v>1.0204081632653064E-2</v>
      </c>
      <c r="M53">
        <v>1.155115511551155E-2</v>
      </c>
      <c r="N53">
        <v>2.2105263157894739E-2</v>
      </c>
      <c r="O53">
        <v>3.5211267605633804E-2</v>
      </c>
      <c r="P53">
        <v>2.0215633423180591E-2</v>
      </c>
      <c r="Q53">
        <v>2.0467836257309937E-2</v>
      </c>
      <c r="R53">
        <v>3.3936651583710405E-2</v>
      </c>
      <c r="S53">
        <v>3.6525974025974031E-2</v>
      </c>
      <c r="T53">
        <v>4.6583850931677016E-2</v>
      </c>
      <c r="U53">
        <v>5.2204176334106712E-2</v>
      </c>
      <c r="V53">
        <v>5.0448430493273536E-2</v>
      </c>
      <c r="W53">
        <v>1.9487750556792877E-2</v>
      </c>
      <c r="X53">
        <v>1.0454002389486261E-2</v>
      </c>
      <c r="Y53">
        <v>2.0908004778972519E-2</v>
      </c>
      <c r="Z53">
        <v>4.1208791208791208E-2</v>
      </c>
      <c r="AA53">
        <v>4.2816365366317798E-2</v>
      </c>
      <c r="AB53">
        <v>9.2250922509225109E-3</v>
      </c>
      <c r="AC53">
        <v>1.3375796178343956E-2</v>
      </c>
      <c r="AE53">
        <v>2.9457122232528873E-2</v>
      </c>
      <c r="AF53" s="15">
        <v>2.9457122232528873E-2</v>
      </c>
      <c r="AI53">
        <v>8.1476649768406295E-2</v>
      </c>
      <c r="AK53" s="16">
        <v>8.1476649768406295E-2</v>
      </c>
    </row>
    <row r="54" spans="1:37" ht="15" thickBot="1" x14ac:dyDescent="0.4">
      <c r="A54" s="20"/>
      <c r="B54" s="26"/>
      <c r="C54" s="12" t="s">
        <v>23</v>
      </c>
      <c r="D54">
        <v>8.3412774070543344E-2</v>
      </c>
      <c r="E54">
        <v>8.0719557195571931E-2</v>
      </c>
      <c r="F54">
        <v>0.11078871010287526</v>
      </c>
      <c r="G54">
        <v>0.11055540931824168</v>
      </c>
      <c r="H54">
        <v>9.3548147598188455E-2</v>
      </c>
      <c r="I54">
        <v>6.6455696202531639E-2</v>
      </c>
      <c r="J54">
        <v>6.402439024390244E-2</v>
      </c>
      <c r="K54">
        <v>6.957328385899815E-2</v>
      </c>
      <c r="L54">
        <v>0.15306122448979595</v>
      </c>
      <c r="M54">
        <v>0.17326732673267325</v>
      </c>
      <c r="N54">
        <v>3.6842105263157891E-2</v>
      </c>
      <c r="O54">
        <v>4.9295774647887321E-2</v>
      </c>
      <c r="P54">
        <v>0.10107816711590296</v>
      </c>
      <c r="Q54">
        <v>0.10233918128654967</v>
      </c>
      <c r="R54">
        <v>5.6561085972850672E-2</v>
      </c>
      <c r="S54">
        <v>6.0876623376623383E-2</v>
      </c>
      <c r="T54">
        <v>7.7639751552795025E-2</v>
      </c>
      <c r="U54">
        <v>8.7006960556844523E-2</v>
      </c>
      <c r="V54">
        <v>8.4080717488789231E-2</v>
      </c>
      <c r="W54">
        <v>0.17538975501113591</v>
      </c>
      <c r="X54">
        <v>9.4086021505376358E-2</v>
      </c>
      <c r="Y54">
        <v>0.18817204301075269</v>
      </c>
      <c r="Z54">
        <v>5.7692307692307689E-2</v>
      </c>
      <c r="AA54">
        <v>7.1360608943862994E-2</v>
      </c>
      <c r="AB54">
        <v>8.3025830258302596E-2</v>
      </c>
      <c r="AC54">
        <v>0.20063694267515933</v>
      </c>
      <c r="AE54">
        <v>9.7365015237370012E-2</v>
      </c>
      <c r="AF54" s="15">
        <v>9.7365015237370012E-2</v>
      </c>
      <c r="AI54">
        <v>0.26930584676837588</v>
      </c>
      <c r="AJ54">
        <v>1</v>
      </c>
      <c r="AK54" s="16">
        <v>0.26930584676837588</v>
      </c>
    </row>
    <row r="55" spans="1:37" ht="15" thickTop="1" x14ac:dyDescent="0.35">
      <c r="A55" s="20" t="s">
        <v>41</v>
      </c>
      <c r="B55" s="22" t="s">
        <v>24</v>
      </c>
      <c r="C55" s="12" t="s">
        <v>26</v>
      </c>
      <c r="D55">
        <v>3.3365109628217338E-3</v>
      </c>
      <c r="E55">
        <v>3.2287822878228779E-3</v>
      </c>
      <c r="F55">
        <v>5.275652862041679E-3</v>
      </c>
      <c r="G55">
        <v>5.2645433008686503E-3</v>
      </c>
      <c r="H55">
        <v>4.4546736951518312E-3</v>
      </c>
      <c r="I55">
        <v>2.8481012658227847E-2</v>
      </c>
      <c r="J55">
        <v>2.7439024390243899E-2</v>
      </c>
      <c r="K55">
        <v>4.6382189239332098E-3</v>
      </c>
      <c r="L55">
        <v>1.0204081632653064E-2</v>
      </c>
      <c r="M55">
        <v>1.155115511551155E-2</v>
      </c>
      <c r="N55">
        <v>2.2105263157894739E-2</v>
      </c>
      <c r="O55">
        <v>3.5211267605633804E-2</v>
      </c>
      <c r="P55">
        <v>6.7385444743935305E-3</v>
      </c>
      <c r="Q55">
        <v>2.0467836257309937E-2</v>
      </c>
      <c r="R55">
        <v>1.1312217194570135E-2</v>
      </c>
      <c r="S55">
        <v>1.2175324675324676E-2</v>
      </c>
      <c r="T55">
        <v>5.1759834368530011E-3</v>
      </c>
      <c r="U55">
        <v>5.8004640371229679E-3</v>
      </c>
      <c r="V55">
        <v>1.6816143497757844E-2</v>
      </c>
      <c r="W55">
        <v>1.1692650334075728E-2</v>
      </c>
      <c r="X55">
        <v>6.2724014336917582E-3</v>
      </c>
      <c r="Y55">
        <v>1.2544802867383513E-2</v>
      </c>
      <c r="Z55">
        <v>4.1208791208791208E-2</v>
      </c>
      <c r="AA55">
        <v>4.2816365366317798E-2</v>
      </c>
      <c r="AB55">
        <v>9.2250922509225109E-3</v>
      </c>
      <c r="AC55">
        <v>1.3375796178343956E-2</v>
      </c>
      <c r="AE55">
        <v>1.4492792300217824E-2</v>
      </c>
      <c r="AF55" s="15">
        <v>1.4492792300217824E-2</v>
      </c>
      <c r="AG55" s="15">
        <v>9.5221161617160543E-2</v>
      </c>
      <c r="AH55">
        <v>10.501867263713176</v>
      </c>
      <c r="AI55">
        <v>0.15220138101745195</v>
      </c>
      <c r="AK55" s="16">
        <v>0.15220138101745195</v>
      </c>
    </row>
    <row r="56" spans="1:37" x14ac:dyDescent="0.35">
      <c r="A56" s="20"/>
      <c r="B56" s="23"/>
      <c r="C56" s="12" t="s">
        <v>27</v>
      </c>
      <c r="D56">
        <v>3.3365109628217338E-3</v>
      </c>
      <c r="E56">
        <v>3.2287822878228779E-3</v>
      </c>
      <c r="F56">
        <v>7.3859140068583511E-3</v>
      </c>
      <c r="G56">
        <v>7.3703606212161118E-3</v>
      </c>
      <c r="H56">
        <v>6.2365431732125647E-3</v>
      </c>
      <c r="I56">
        <v>4.7468354430379743E-2</v>
      </c>
      <c r="J56">
        <v>4.573170731707317E-2</v>
      </c>
      <c r="K56">
        <v>4.6382189239332098E-3</v>
      </c>
      <c r="L56">
        <v>1.0204081632653064E-2</v>
      </c>
      <c r="M56">
        <v>1.155115511551155E-2</v>
      </c>
      <c r="N56">
        <v>2.2105263157894739E-2</v>
      </c>
      <c r="O56">
        <v>3.5211267605633804E-2</v>
      </c>
      <c r="P56">
        <v>6.7385444743935305E-3</v>
      </c>
      <c r="Q56">
        <v>2.0467836257309937E-2</v>
      </c>
      <c r="R56">
        <v>1.1312217194570135E-2</v>
      </c>
      <c r="S56">
        <v>1.2175324675324676E-2</v>
      </c>
      <c r="T56">
        <v>5.1759834368530011E-3</v>
      </c>
      <c r="U56">
        <v>5.8004640371229679E-3</v>
      </c>
      <c r="V56">
        <v>1.6816143497757844E-2</v>
      </c>
      <c r="W56">
        <v>1.1692650334075728E-2</v>
      </c>
      <c r="X56">
        <v>6.2724014336917582E-3</v>
      </c>
      <c r="Y56">
        <v>1.2544802867383513E-2</v>
      </c>
      <c r="Z56">
        <v>4.1208791208791208E-2</v>
      </c>
      <c r="AA56">
        <v>4.2816365366317798E-2</v>
      </c>
      <c r="AB56">
        <v>9.2250922509225109E-3</v>
      </c>
      <c r="AC56">
        <v>1.3375796178343956E-2</v>
      </c>
      <c r="AE56">
        <v>1.615732970953344E-2</v>
      </c>
      <c r="AF56" s="15">
        <v>1.615732970953344E-2</v>
      </c>
      <c r="AG56">
        <v>9.5221161617160543E-2</v>
      </c>
      <c r="AI56">
        <v>0.16968213194556955</v>
      </c>
      <c r="AK56" s="16">
        <v>0.16968213194556955</v>
      </c>
    </row>
    <row r="57" spans="1:37" x14ac:dyDescent="0.35">
      <c r="A57" s="20"/>
      <c r="B57" s="24"/>
      <c r="C57" s="12" t="s">
        <v>28</v>
      </c>
      <c r="D57">
        <v>5.5608516047028897E-3</v>
      </c>
      <c r="E57">
        <v>5.3813038130381286E-3</v>
      </c>
      <c r="F57">
        <v>7.3859140068583511E-3</v>
      </c>
      <c r="G57">
        <v>7.3703606212161118E-3</v>
      </c>
      <c r="H57">
        <v>6.2365431732125647E-3</v>
      </c>
      <c r="I57">
        <v>2.8481012658227847E-2</v>
      </c>
      <c r="J57">
        <v>2.7439024390243899E-2</v>
      </c>
      <c r="K57">
        <v>4.1743970315398893E-2</v>
      </c>
      <c r="L57">
        <v>3.0612244897959193E-2</v>
      </c>
      <c r="M57">
        <v>1.9251925192519247E-2</v>
      </c>
      <c r="N57">
        <v>3.6842105263157891E-2</v>
      </c>
      <c r="O57">
        <v>3.5211267605633804E-2</v>
      </c>
      <c r="P57">
        <v>6.7385444743935305E-3</v>
      </c>
      <c r="Q57">
        <v>2.0467836257309937E-2</v>
      </c>
      <c r="R57">
        <v>3.3936651583710405E-2</v>
      </c>
      <c r="S57">
        <v>3.6525974025974031E-2</v>
      </c>
      <c r="T57">
        <v>1.5527950310559004E-2</v>
      </c>
      <c r="U57">
        <v>5.8004640371229679E-3</v>
      </c>
      <c r="V57">
        <v>1.6816143497757844E-2</v>
      </c>
      <c r="W57">
        <v>1.1692650334075728E-2</v>
      </c>
      <c r="X57">
        <v>6.2724014336917582E-3</v>
      </c>
      <c r="Y57">
        <v>2.0908004778972519E-2</v>
      </c>
      <c r="Z57">
        <v>4.1208791208791208E-2</v>
      </c>
      <c r="AA57">
        <v>4.2816365366317798E-2</v>
      </c>
      <c r="AB57">
        <v>9.2250922509225109E-3</v>
      </c>
      <c r="AC57">
        <v>1.3375796178343956E-2</v>
      </c>
      <c r="AE57">
        <v>2.049343035692738E-2</v>
      </c>
      <c r="AF57" s="15">
        <v>2.049343035692738E-2</v>
      </c>
      <c r="AI57">
        <v>0.21521928538660148</v>
      </c>
      <c r="AK57" s="16">
        <v>0.21521928538660148</v>
      </c>
    </row>
    <row r="58" spans="1:37" x14ac:dyDescent="0.35">
      <c r="A58" s="20"/>
      <c r="B58" s="23" t="s">
        <v>25</v>
      </c>
      <c r="C58" s="12" t="s">
        <v>29</v>
      </c>
      <c r="D58">
        <v>5.5608516047028897E-3</v>
      </c>
      <c r="E58">
        <v>5.3813038130381286E-3</v>
      </c>
      <c r="F58">
        <v>1.2309856678097249E-2</v>
      </c>
      <c r="G58">
        <v>1.2283934368693518E-2</v>
      </c>
      <c r="H58">
        <v>1.039423862202094E-2</v>
      </c>
      <c r="I58">
        <v>4.7468354430379743E-2</v>
      </c>
      <c r="J58">
        <v>4.573170731707317E-2</v>
      </c>
      <c r="K58">
        <v>4.1743970315398893E-2</v>
      </c>
      <c r="L58">
        <v>3.0612244897959193E-2</v>
      </c>
      <c r="M58">
        <v>1.9251925192519247E-2</v>
      </c>
      <c r="N58">
        <v>2.2105263157894739E-2</v>
      </c>
      <c r="O58">
        <v>3.5211267605633804E-2</v>
      </c>
      <c r="P58">
        <v>6.7385444743935305E-3</v>
      </c>
      <c r="Q58">
        <v>2.0467836257309937E-2</v>
      </c>
      <c r="R58">
        <v>3.3936651583710405E-2</v>
      </c>
      <c r="S58">
        <v>3.6525974025974031E-2</v>
      </c>
      <c r="T58">
        <v>4.6583850931677016E-2</v>
      </c>
      <c r="U58">
        <v>1.7401392111368905E-2</v>
      </c>
      <c r="V58">
        <v>1.6816143497757844E-2</v>
      </c>
      <c r="W58">
        <v>1.1692650334075728E-2</v>
      </c>
      <c r="X58">
        <v>6.2724014336917582E-3</v>
      </c>
      <c r="Y58">
        <v>2.0908004778972519E-2</v>
      </c>
      <c r="Z58">
        <v>4.1208791208791208E-2</v>
      </c>
      <c r="AA58">
        <v>4.2816365366317798E-2</v>
      </c>
      <c r="AB58">
        <v>9.2250922509225109E-3</v>
      </c>
      <c r="AC58">
        <v>1.3375796178343956E-2</v>
      </c>
      <c r="AE58">
        <v>2.3539400478335328E-2</v>
      </c>
      <c r="AF58" s="15">
        <v>2.3539400478335328E-2</v>
      </c>
      <c r="AI58">
        <v>0.24720765929086408</v>
      </c>
      <c r="AK58" s="16">
        <v>0.24720765929086408</v>
      </c>
    </row>
    <row r="59" spans="1:37" ht="15" thickBot="1" x14ac:dyDescent="0.4">
      <c r="A59" s="20"/>
      <c r="B59" s="26"/>
      <c r="C59" s="12" t="s">
        <v>30</v>
      </c>
      <c r="D59">
        <v>5.5608516047028897E-3</v>
      </c>
      <c r="E59">
        <v>5.3813038130381286E-3</v>
      </c>
      <c r="F59">
        <v>1.2309856678097249E-2</v>
      </c>
      <c r="G59">
        <v>1.2283934368693518E-2</v>
      </c>
      <c r="H59">
        <v>1.039423862202094E-2</v>
      </c>
      <c r="I59">
        <v>4.7468354430379743E-2</v>
      </c>
      <c r="J59">
        <v>4.573170731707317E-2</v>
      </c>
      <c r="K59">
        <v>4.1743970315398893E-2</v>
      </c>
      <c r="L59">
        <v>3.0612244897959193E-2</v>
      </c>
      <c r="M59">
        <v>1.9251925192519247E-2</v>
      </c>
      <c r="N59">
        <v>2.2105263157894739E-2</v>
      </c>
      <c r="O59">
        <v>3.5211267605633804E-2</v>
      </c>
      <c r="P59">
        <v>6.7385444743935305E-3</v>
      </c>
      <c r="Q59">
        <v>2.0467836257309937E-2</v>
      </c>
      <c r="R59">
        <v>1.1312217194570135E-2</v>
      </c>
      <c r="S59">
        <v>1.2175324675324676E-2</v>
      </c>
      <c r="T59">
        <v>1.5527950310559004E-2</v>
      </c>
      <c r="U59">
        <v>1.7401392111368905E-2</v>
      </c>
      <c r="V59">
        <v>1.6816143497757844E-2</v>
      </c>
      <c r="W59">
        <v>1.1692650334075728E-2</v>
      </c>
      <c r="X59">
        <v>6.2724014336917582E-3</v>
      </c>
      <c r="Y59">
        <v>2.0908004778972519E-2</v>
      </c>
      <c r="Z59">
        <v>4.1208791208791208E-2</v>
      </c>
      <c r="AA59">
        <v>4.2816365366317798E-2</v>
      </c>
      <c r="AB59">
        <v>9.2250922509225109E-3</v>
      </c>
      <c r="AC59">
        <v>1.3375796178343956E-2</v>
      </c>
      <c r="AE59">
        <v>2.0538208772146578E-2</v>
      </c>
      <c r="AF59" s="15">
        <v>2.0538208772146578E-2</v>
      </c>
      <c r="AI59">
        <v>0.21568954235951293</v>
      </c>
      <c r="AJ59">
        <v>1</v>
      </c>
      <c r="AK59" s="16">
        <v>0.21568954235951293</v>
      </c>
    </row>
    <row r="60" spans="1:37" ht="15" thickTop="1" x14ac:dyDescent="0.35">
      <c r="A60" s="21" t="s">
        <v>3</v>
      </c>
      <c r="B60" s="22" t="s">
        <v>31</v>
      </c>
      <c r="C60" s="12" t="s">
        <v>34</v>
      </c>
      <c r="D60">
        <v>5.0047664442326008E-2</v>
      </c>
      <c r="E60">
        <v>4.8431734317343163E-2</v>
      </c>
      <c r="F60">
        <v>0.11078871010287526</v>
      </c>
      <c r="G60">
        <v>0.11055540931824168</v>
      </c>
      <c r="H60">
        <v>9.3548147598188455E-2</v>
      </c>
      <c r="I60">
        <v>6.6455696202531639E-2</v>
      </c>
      <c r="J60">
        <v>6.402439024390244E-2</v>
      </c>
      <c r="K60">
        <v>4.1743970315398893E-2</v>
      </c>
      <c r="L60">
        <v>3.0612244897959193E-2</v>
      </c>
      <c r="M60">
        <v>1.9251925192519247E-2</v>
      </c>
      <c r="N60">
        <v>3.6842105263157891E-2</v>
      </c>
      <c r="O60">
        <v>4.9295774647887321E-2</v>
      </c>
      <c r="P60">
        <v>6.0646900269541774E-2</v>
      </c>
      <c r="Q60">
        <v>3.4113060428849894E-2</v>
      </c>
      <c r="R60">
        <v>5.6561085972850672E-2</v>
      </c>
      <c r="S60">
        <v>6.0876623376623383E-2</v>
      </c>
      <c r="T60">
        <v>7.7639751552795025E-2</v>
      </c>
      <c r="U60">
        <v>8.7006960556844523E-2</v>
      </c>
      <c r="V60">
        <v>8.4080717488789231E-2</v>
      </c>
      <c r="W60">
        <v>5.8463251670378635E-2</v>
      </c>
      <c r="X60">
        <v>9.4086021505376358E-2</v>
      </c>
      <c r="Y60">
        <v>0.18817204301075269</v>
      </c>
      <c r="Z60">
        <v>5.7692307692307689E-2</v>
      </c>
      <c r="AA60">
        <v>7.1360608943862994E-2</v>
      </c>
      <c r="AB60">
        <v>8.3025830258302596E-2</v>
      </c>
      <c r="AC60">
        <v>6.6878980891719772E-2</v>
      </c>
      <c r="AE60">
        <v>6.9315458313897182E-2</v>
      </c>
      <c r="AF60" s="15">
        <v>6.9315458313897182E-2</v>
      </c>
      <c r="AG60" s="15">
        <v>0.31107766818431704</v>
      </c>
      <c r="AH60">
        <v>3.2146312714659051</v>
      </c>
      <c r="AI60">
        <v>0.22282363989184525</v>
      </c>
      <c r="AK60" s="16">
        <v>0.22282363989184525</v>
      </c>
    </row>
    <row r="61" spans="1:37" x14ac:dyDescent="0.35">
      <c r="A61" s="21"/>
      <c r="B61" s="23"/>
      <c r="C61" s="12" t="s">
        <v>35</v>
      </c>
      <c r="D61">
        <v>5.5608516047028897E-3</v>
      </c>
      <c r="E61">
        <v>5.3813038130381286E-3</v>
      </c>
      <c r="F61">
        <v>1.2309856678097249E-2</v>
      </c>
      <c r="G61">
        <v>1.2283934368693518E-2</v>
      </c>
      <c r="H61">
        <v>1.039423862202094E-2</v>
      </c>
      <c r="I61">
        <v>4.7468354430379743E-2</v>
      </c>
      <c r="J61">
        <v>4.573170731707317E-2</v>
      </c>
      <c r="K61">
        <v>4.1743970315398893E-2</v>
      </c>
      <c r="L61">
        <v>3.0612244897959193E-2</v>
      </c>
      <c r="M61">
        <v>5.7755775577557747E-2</v>
      </c>
      <c r="N61">
        <v>3.6842105263157891E-2</v>
      </c>
      <c r="O61">
        <v>4.9295774647887321E-2</v>
      </c>
      <c r="P61">
        <v>6.0646900269541774E-2</v>
      </c>
      <c r="Q61">
        <v>3.4113060428849894E-2</v>
      </c>
      <c r="R61">
        <v>5.6561085972850672E-2</v>
      </c>
      <c r="S61">
        <v>6.0876623376623383E-2</v>
      </c>
      <c r="T61">
        <v>7.7639751552795025E-2</v>
      </c>
      <c r="U61">
        <v>8.7006960556844523E-2</v>
      </c>
      <c r="V61">
        <v>8.4080717488789231E-2</v>
      </c>
      <c r="W61">
        <v>1.9487750556792877E-2</v>
      </c>
      <c r="X61">
        <v>3.1362007168458786E-2</v>
      </c>
      <c r="Y61">
        <v>6.2724014336917558E-2</v>
      </c>
      <c r="Z61">
        <v>5.7692307692307689E-2</v>
      </c>
      <c r="AA61">
        <v>7.1360608943862994E-2</v>
      </c>
      <c r="AB61">
        <v>8.3025830258302596E-2</v>
      </c>
      <c r="AC61">
        <v>6.6878980891719772E-2</v>
      </c>
      <c r="AE61">
        <v>4.6493719885793212E-2</v>
      </c>
      <c r="AF61" s="15">
        <v>4.6493719885793212E-2</v>
      </c>
      <c r="AG61">
        <v>0.31107766818431704</v>
      </c>
      <c r="AI61">
        <v>0.14946016587164707</v>
      </c>
      <c r="AK61" s="16">
        <v>0.14946016587164707</v>
      </c>
    </row>
    <row r="62" spans="1:37" x14ac:dyDescent="0.35">
      <c r="A62" s="21"/>
      <c r="B62" s="23"/>
      <c r="C62" s="12" t="s">
        <v>36</v>
      </c>
      <c r="D62">
        <v>8.3412774070543344E-2</v>
      </c>
      <c r="E62">
        <v>8.0719557195571931E-2</v>
      </c>
      <c r="F62">
        <v>0.11078871010287526</v>
      </c>
      <c r="G62">
        <v>0.11055540931824168</v>
      </c>
      <c r="H62">
        <v>9.3548147598188455E-2</v>
      </c>
      <c r="I62">
        <v>4.7468354430379743E-2</v>
      </c>
      <c r="J62">
        <v>4.573170731707317E-2</v>
      </c>
      <c r="K62">
        <v>6.957328385899815E-2</v>
      </c>
      <c r="L62">
        <v>9.1836734693877584E-2</v>
      </c>
      <c r="M62">
        <v>5.7755775577557747E-2</v>
      </c>
      <c r="N62">
        <v>0.11052631578947368</v>
      </c>
      <c r="O62">
        <v>3.5211267605633804E-2</v>
      </c>
      <c r="P62">
        <v>6.0646900269541774E-2</v>
      </c>
      <c r="Q62">
        <v>3.4113060428849894E-2</v>
      </c>
      <c r="R62">
        <v>5.6561085972850672E-2</v>
      </c>
      <c r="S62">
        <v>6.0876623376623383E-2</v>
      </c>
      <c r="T62">
        <v>4.6583850931677016E-2</v>
      </c>
      <c r="U62">
        <v>5.2204176334106712E-2</v>
      </c>
      <c r="V62">
        <v>5.0448430493273536E-2</v>
      </c>
      <c r="W62">
        <v>1.9487750556792877E-2</v>
      </c>
      <c r="X62">
        <v>3.1362007168458786E-2</v>
      </c>
      <c r="Y62">
        <v>6.2724014336917558E-2</v>
      </c>
      <c r="Z62">
        <v>5.7692307692307689E-2</v>
      </c>
      <c r="AA62">
        <v>7.1360608943862994E-2</v>
      </c>
      <c r="AB62">
        <v>8.3025830258302596E-2</v>
      </c>
      <c r="AC62">
        <v>6.6878980891719772E-2</v>
      </c>
      <c r="AE62">
        <v>6.5042064046680781E-2</v>
      </c>
      <c r="AF62" s="15">
        <v>6.5042064046680781E-2</v>
      </c>
      <c r="AI62">
        <v>0.20908625304514827</v>
      </c>
      <c r="AK62" s="16">
        <v>0.20908625304514827</v>
      </c>
    </row>
    <row r="63" spans="1:37" x14ac:dyDescent="0.35">
      <c r="A63" s="21"/>
      <c r="B63" s="24"/>
      <c r="C63" s="12" t="s">
        <v>37</v>
      </c>
      <c r="D63">
        <v>3.3365109628217338E-3</v>
      </c>
      <c r="E63">
        <v>3.2287822878228779E-3</v>
      </c>
      <c r="F63">
        <v>7.3859140068583511E-3</v>
      </c>
      <c r="G63">
        <v>7.3703606212161118E-3</v>
      </c>
      <c r="H63">
        <v>6.2365431732125647E-3</v>
      </c>
      <c r="I63">
        <v>9.4936708860759479E-3</v>
      </c>
      <c r="J63">
        <v>9.1463414634146336E-3</v>
      </c>
      <c r="K63">
        <v>4.6382189239332098E-3</v>
      </c>
      <c r="L63">
        <v>6.122448979591839E-3</v>
      </c>
      <c r="M63">
        <v>1.155115511551155E-2</v>
      </c>
      <c r="N63">
        <v>2.2105263157894739E-2</v>
      </c>
      <c r="O63">
        <v>2.1126760563380281E-2</v>
      </c>
      <c r="P63">
        <v>4.0431266846361188E-3</v>
      </c>
      <c r="Q63">
        <v>1.4619883040935668E-2</v>
      </c>
      <c r="R63">
        <v>2.2624434389140269E-3</v>
      </c>
      <c r="S63">
        <v>2.4350649350649354E-3</v>
      </c>
      <c r="T63">
        <v>3.105590062111801E-3</v>
      </c>
      <c r="U63">
        <v>3.4802784222737813E-3</v>
      </c>
      <c r="V63">
        <v>3.3632286995515692E-3</v>
      </c>
      <c r="W63">
        <v>8.351893095768375E-3</v>
      </c>
      <c r="X63">
        <v>4.4802867383512551E-3</v>
      </c>
      <c r="Y63">
        <v>8.9605734767025085E-3</v>
      </c>
      <c r="Z63">
        <v>8.241758241758242E-3</v>
      </c>
      <c r="AA63">
        <v>2.85442435775452E-3</v>
      </c>
      <c r="AB63">
        <v>5.5350553505535069E-3</v>
      </c>
      <c r="AC63">
        <v>9.5541401273885381E-3</v>
      </c>
      <c r="AE63">
        <v>7.4242198774422553E-3</v>
      </c>
      <c r="AF63" s="15">
        <v>7.4242198774422553E-3</v>
      </c>
      <c r="AI63">
        <v>2.3866129384264644E-2</v>
      </c>
      <c r="AK63" s="16">
        <v>2.3866129384264644E-2</v>
      </c>
    </row>
    <row r="64" spans="1:37" ht="39" x14ac:dyDescent="0.35">
      <c r="A64" s="21"/>
      <c r="B64" s="11" t="s">
        <v>32</v>
      </c>
      <c r="C64" s="12" t="s">
        <v>38</v>
      </c>
      <c r="D64">
        <v>1.6682554814108668E-2</v>
      </c>
      <c r="E64">
        <v>1.6143911439114388E-2</v>
      </c>
      <c r="F64">
        <v>9.232392508572938E-3</v>
      </c>
      <c r="G64">
        <v>9.2129507765201391E-3</v>
      </c>
      <c r="H64">
        <v>7.7956789665157055E-3</v>
      </c>
      <c r="I64">
        <v>2.8481012658227847E-2</v>
      </c>
      <c r="J64">
        <v>2.7439024390243899E-2</v>
      </c>
      <c r="K64">
        <v>1.391465677179963E-2</v>
      </c>
      <c r="L64">
        <v>3.0612244897959193E-2</v>
      </c>
      <c r="M64">
        <v>1.9251925192519247E-2</v>
      </c>
      <c r="N64">
        <v>3.6842105263157891E-2</v>
      </c>
      <c r="O64">
        <v>3.5211267605633804E-2</v>
      </c>
      <c r="P64">
        <v>6.7385444743935305E-3</v>
      </c>
      <c r="Q64">
        <v>2.0467836257309937E-2</v>
      </c>
      <c r="R64">
        <v>3.7707390648567115E-3</v>
      </c>
      <c r="S64">
        <v>4.0584415584415589E-3</v>
      </c>
      <c r="T64">
        <v>5.1759834368530011E-3</v>
      </c>
      <c r="U64">
        <v>5.8004640371229679E-3</v>
      </c>
      <c r="V64">
        <v>5.6053811659192813E-3</v>
      </c>
      <c r="W64">
        <v>1.1692650334075728E-2</v>
      </c>
      <c r="X64">
        <v>6.2724014336917582E-3</v>
      </c>
      <c r="Y64">
        <v>1.2544802867383513E-2</v>
      </c>
      <c r="Z64">
        <v>4.1208791208791208E-2</v>
      </c>
      <c r="AA64">
        <v>1.4272121788772598E-2</v>
      </c>
      <c r="AB64">
        <v>9.2250922509225109E-3</v>
      </c>
      <c r="AC64">
        <v>1.3375796178343956E-2</v>
      </c>
      <c r="AE64">
        <v>1.5808798897740443E-2</v>
      </c>
      <c r="AF64" s="15">
        <v>1.5808798897740443E-2</v>
      </c>
      <c r="AI64">
        <v>5.0819459300992159E-2</v>
      </c>
      <c r="AK64" s="16">
        <v>5.0819459300992159E-2</v>
      </c>
    </row>
    <row r="65" spans="1:37" x14ac:dyDescent="0.35">
      <c r="A65" s="21"/>
      <c r="B65" s="25" t="s">
        <v>33</v>
      </c>
      <c r="C65" s="12" t="s">
        <v>39</v>
      </c>
      <c r="D65">
        <v>1.6682554814108668E-2</v>
      </c>
      <c r="E65">
        <v>1.6143911439114388E-2</v>
      </c>
      <c r="F65">
        <v>1.2309856678097249E-2</v>
      </c>
      <c r="G65">
        <v>1.2283934368693518E-2</v>
      </c>
      <c r="H65">
        <v>1.039423862202094E-2</v>
      </c>
      <c r="I65">
        <v>4.7468354430379743E-2</v>
      </c>
      <c r="J65">
        <v>4.573170731707317E-2</v>
      </c>
      <c r="K65">
        <v>4.1743970315398893E-2</v>
      </c>
      <c r="L65">
        <v>9.1836734693877584E-2</v>
      </c>
      <c r="M65">
        <v>0.17326732673267325</v>
      </c>
      <c r="N65">
        <v>3.6842105263157891E-2</v>
      </c>
      <c r="O65">
        <v>3.5211267605633804E-2</v>
      </c>
      <c r="P65">
        <v>6.0646900269541774E-2</v>
      </c>
      <c r="Q65">
        <v>3.4113060428849894E-2</v>
      </c>
      <c r="R65">
        <v>3.3936651583710405E-2</v>
      </c>
      <c r="S65">
        <v>3.6525974025974031E-2</v>
      </c>
      <c r="T65">
        <v>4.6583850931677016E-2</v>
      </c>
      <c r="U65">
        <v>5.2204176334106712E-2</v>
      </c>
      <c r="V65">
        <v>5.0448430493273536E-2</v>
      </c>
      <c r="W65">
        <v>1.9487750556792877E-2</v>
      </c>
      <c r="X65">
        <v>1.0454002389486261E-2</v>
      </c>
      <c r="Y65">
        <v>2.0908004778972519E-2</v>
      </c>
      <c r="Z65">
        <v>4.1208791208791208E-2</v>
      </c>
      <c r="AA65">
        <v>4.2816365366317798E-2</v>
      </c>
      <c r="AB65">
        <v>2.7675276752767534E-2</v>
      </c>
      <c r="AC65">
        <v>1.3375796178343956E-2</v>
      </c>
      <c r="AE65">
        <v>3.9626961291493637E-2</v>
      </c>
      <c r="AF65" s="15">
        <v>3.9626961291493637E-2</v>
      </c>
      <c r="AI65">
        <v>0.1273860689608044</v>
      </c>
      <c r="AK65" s="16">
        <v>0.1273860689608044</v>
      </c>
    </row>
    <row r="66" spans="1:37" x14ac:dyDescent="0.35">
      <c r="A66" s="21"/>
      <c r="B66" s="23"/>
      <c r="C66" s="12" t="s">
        <v>40</v>
      </c>
      <c r="D66">
        <v>5.0047664442326008E-2</v>
      </c>
      <c r="E66">
        <v>4.8431734317343163E-2</v>
      </c>
      <c r="F66">
        <v>3.6929570034291752E-2</v>
      </c>
      <c r="G66">
        <v>3.6851803106080556E-2</v>
      </c>
      <c r="H66">
        <v>3.1182715866062822E-2</v>
      </c>
      <c r="I66">
        <v>4.7468354430379743E-2</v>
      </c>
      <c r="J66">
        <v>4.573170731707317E-2</v>
      </c>
      <c r="K66">
        <v>4.1743970315398893E-2</v>
      </c>
      <c r="L66">
        <v>9.1836734693877584E-2</v>
      </c>
      <c r="M66">
        <v>0.17326732673267325</v>
      </c>
      <c r="N66">
        <v>0.11052631578947368</v>
      </c>
      <c r="O66">
        <v>4.9295774647887321E-2</v>
      </c>
      <c r="P66">
        <v>0.10107816711590296</v>
      </c>
      <c r="Q66">
        <v>3.4113060428849894E-2</v>
      </c>
      <c r="R66">
        <v>5.6561085972850672E-2</v>
      </c>
      <c r="S66">
        <v>6.0876623376623383E-2</v>
      </c>
      <c r="T66">
        <v>7.7639751552795025E-2</v>
      </c>
      <c r="U66">
        <v>8.7006960556844523E-2</v>
      </c>
      <c r="V66">
        <v>8.4080717488789231E-2</v>
      </c>
      <c r="W66">
        <v>5.8463251670378635E-2</v>
      </c>
      <c r="X66">
        <v>3.1362007168458786E-2</v>
      </c>
      <c r="Y66">
        <v>6.2724014336917558E-2</v>
      </c>
      <c r="Z66">
        <v>5.7692307692307689E-2</v>
      </c>
      <c r="AA66">
        <v>7.1360608943862994E-2</v>
      </c>
      <c r="AB66">
        <v>0.13837638376383768</v>
      </c>
      <c r="AC66">
        <v>6.6878980891719772E-2</v>
      </c>
      <c r="AE66">
        <v>6.7366445871269512E-2</v>
      </c>
      <c r="AF66" s="15">
        <v>6.7366445871269512E-2</v>
      </c>
      <c r="AI66">
        <v>0.21655828354529819</v>
      </c>
      <c r="AJ66">
        <v>1</v>
      </c>
      <c r="AK66" s="16">
        <v>0.21655828354529819</v>
      </c>
    </row>
    <row r="68" spans="1:37" x14ac:dyDescent="0.35">
      <c r="AE68">
        <v>1.0000000000000002</v>
      </c>
      <c r="AF68" s="17">
        <v>1.0000000000000002</v>
      </c>
    </row>
    <row r="71" spans="1:37" x14ac:dyDescent="0.35">
      <c r="A71" t="s">
        <v>50</v>
      </c>
    </row>
    <row r="74" spans="1:37" x14ac:dyDescent="0.35">
      <c r="A74" s="2" t="s">
        <v>0</v>
      </c>
      <c r="B74" s="3"/>
      <c r="C74" s="3"/>
      <c r="D74" s="3" t="s">
        <v>1</v>
      </c>
      <c r="E74" s="3"/>
      <c r="F74" s="3"/>
      <c r="G74" s="3"/>
      <c r="H74" s="3"/>
      <c r="I74" s="3"/>
      <c r="J74" s="3"/>
      <c r="K74" s="3" t="s">
        <v>2</v>
      </c>
      <c r="L74" s="3"/>
      <c r="M74" s="3"/>
      <c r="N74" s="3"/>
      <c r="O74" s="3"/>
      <c r="P74" s="3"/>
      <c r="Q74" s="3"/>
      <c r="R74" s="3" t="s">
        <v>41</v>
      </c>
      <c r="S74" s="3"/>
      <c r="T74" s="3"/>
      <c r="U74" s="3"/>
      <c r="V74" s="3"/>
      <c r="W74" s="3" t="s">
        <v>3</v>
      </c>
      <c r="X74" s="3"/>
      <c r="Y74" s="3"/>
      <c r="Z74" s="3"/>
      <c r="AA74" s="3"/>
      <c r="AB74" s="3"/>
      <c r="AC74" s="3"/>
      <c r="AE74" t="s">
        <v>51</v>
      </c>
      <c r="AF74" t="s">
        <v>52</v>
      </c>
      <c r="AG74" t="s">
        <v>53</v>
      </c>
      <c r="AH74" t="s">
        <v>54</v>
      </c>
      <c r="AI74" t="s">
        <v>55</v>
      </c>
      <c r="AJ74" t="s">
        <v>56</v>
      </c>
    </row>
    <row r="75" spans="1:37" ht="104" x14ac:dyDescent="0.35">
      <c r="A75" s="3"/>
      <c r="B75" s="4" t="s">
        <v>4</v>
      </c>
      <c r="C75" s="5"/>
      <c r="D75" s="27" t="s">
        <v>13</v>
      </c>
      <c r="E75" s="28"/>
      <c r="F75" s="28"/>
      <c r="G75" s="28"/>
      <c r="H75" s="30"/>
      <c r="I75" s="31" t="s">
        <v>14</v>
      </c>
      <c r="J75" s="32"/>
      <c r="K75" s="33" t="s">
        <v>15</v>
      </c>
      <c r="L75" s="23"/>
      <c r="M75" s="29" t="s">
        <v>16</v>
      </c>
      <c r="N75" s="28"/>
      <c r="O75" s="28"/>
      <c r="P75" s="28"/>
      <c r="Q75" s="34"/>
      <c r="R75" s="33" t="s">
        <v>24</v>
      </c>
      <c r="S75" s="23"/>
      <c r="T75" s="35"/>
      <c r="U75" s="23" t="s">
        <v>25</v>
      </c>
      <c r="V75" s="32"/>
      <c r="W75" s="27" t="s">
        <v>31</v>
      </c>
      <c r="X75" s="28"/>
      <c r="Y75" s="28"/>
      <c r="Z75" s="28"/>
      <c r="AA75" s="6" t="s">
        <v>32</v>
      </c>
      <c r="AB75" s="29" t="s">
        <v>33</v>
      </c>
      <c r="AC75" s="28"/>
    </row>
    <row r="76" spans="1:37" ht="15" thickBot="1" x14ac:dyDescent="0.4">
      <c r="A76" s="3"/>
      <c r="B76" s="7"/>
      <c r="C76" s="8" t="s">
        <v>5</v>
      </c>
      <c r="D76" s="12" t="s">
        <v>6</v>
      </c>
      <c r="E76" s="12" t="s">
        <v>7</v>
      </c>
      <c r="F76" s="12" t="s">
        <v>8</v>
      </c>
      <c r="G76" s="12" t="s">
        <v>9</v>
      </c>
      <c r="H76" s="12" t="s">
        <v>10</v>
      </c>
      <c r="I76" s="12" t="s">
        <v>11</v>
      </c>
      <c r="J76" s="12" t="s">
        <v>12</v>
      </c>
      <c r="K76" s="12" t="s">
        <v>17</v>
      </c>
      <c r="L76" s="12" t="s">
        <v>18</v>
      </c>
      <c r="M76" s="12" t="s">
        <v>19</v>
      </c>
      <c r="N76" s="12" t="s">
        <v>20</v>
      </c>
      <c r="O76" s="12" t="s">
        <v>21</v>
      </c>
      <c r="P76" s="12" t="s">
        <v>22</v>
      </c>
      <c r="Q76" s="12" t="s">
        <v>23</v>
      </c>
      <c r="R76" s="12" t="s">
        <v>26</v>
      </c>
      <c r="S76" s="12" t="s">
        <v>27</v>
      </c>
      <c r="T76" s="12" t="s">
        <v>28</v>
      </c>
      <c r="U76" s="12" t="s">
        <v>29</v>
      </c>
      <c r="V76" s="12" t="s">
        <v>30</v>
      </c>
      <c r="W76" s="12" t="s">
        <v>34</v>
      </c>
      <c r="X76" s="12" t="s">
        <v>35</v>
      </c>
      <c r="Y76" s="12" t="s">
        <v>36</v>
      </c>
      <c r="Z76" s="12" t="s">
        <v>37</v>
      </c>
      <c r="AA76" s="12" t="s">
        <v>38</v>
      </c>
      <c r="AB76" s="12" t="s">
        <v>39</v>
      </c>
      <c r="AC76" s="12" t="s">
        <v>40</v>
      </c>
    </row>
    <row r="77" spans="1:37" ht="15" customHeight="1" thickTop="1" x14ac:dyDescent="0.35">
      <c r="A77" s="21" t="s">
        <v>1</v>
      </c>
      <c r="B77" s="22" t="s">
        <v>13</v>
      </c>
      <c r="C77" s="12" t="s">
        <v>6</v>
      </c>
      <c r="D77">
        <v>2.9851733867275028E-2</v>
      </c>
      <c r="E77">
        <v>2.9770569977089774E-2</v>
      </c>
      <c r="F77">
        <v>1.1060659903698736E-2</v>
      </c>
      <c r="G77">
        <v>1.0812292035404668E-2</v>
      </c>
      <c r="H77">
        <v>1.5748615618851967E-2</v>
      </c>
      <c r="I77">
        <v>2.4143901764564234E-2</v>
      </c>
      <c r="J77">
        <v>3.9398132011370574E-2</v>
      </c>
      <c r="K77">
        <v>4.8171895850446997E-2</v>
      </c>
      <c r="L77">
        <v>7.0427876514798596E-3</v>
      </c>
      <c r="M77">
        <v>1.1269000513436081E-2</v>
      </c>
      <c r="N77">
        <v>1.4139606525823425E-2</v>
      </c>
      <c r="O77">
        <v>3.910929768217819E-2</v>
      </c>
      <c r="P77">
        <v>5.8914244465057752E-3</v>
      </c>
      <c r="Q77">
        <v>1.9473003047474003E-2</v>
      </c>
      <c r="R77">
        <v>7.2463961501089122E-2</v>
      </c>
      <c r="S77">
        <v>8.0786648547667206E-2</v>
      </c>
      <c r="T77">
        <v>6.1480291070782137E-2</v>
      </c>
      <c r="U77">
        <v>7.0618201435005981E-2</v>
      </c>
      <c r="V77">
        <v>6.1614626316439734E-2</v>
      </c>
      <c r="W77">
        <v>2.310515277129906E-2</v>
      </c>
      <c r="X77">
        <v>0.13948115965737964</v>
      </c>
      <c r="Y77">
        <v>1.3008412809336158E-2</v>
      </c>
      <c r="Z77">
        <v>3.7121099387211275E-2</v>
      </c>
      <c r="AA77">
        <v>1.5808798897740443E-2</v>
      </c>
      <c r="AB77">
        <v>3.9626961291493637E-2</v>
      </c>
      <c r="AC77">
        <v>2.2455481957089837E-2</v>
      </c>
      <c r="AE77">
        <v>0.9434537165381337</v>
      </c>
      <c r="AF77">
        <v>31.604653878158654</v>
      </c>
      <c r="AG77">
        <v>31.216821667936845</v>
      </c>
      <c r="AH77">
        <v>0.20867286671747379</v>
      </c>
      <c r="AI77">
        <v>1.6667000000000001</v>
      </c>
      <c r="AJ77">
        <v>0.12520121600616416</v>
      </c>
    </row>
    <row r="78" spans="1:37" x14ac:dyDescent="0.35">
      <c r="A78" s="21"/>
      <c r="B78" s="23"/>
      <c r="C78" s="12" t="s">
        <v>7</v>
      </c>
      <c r="D78">
        <v>2.9851733867275028E-2</v>
      </c>
      <c r="E78">
        <v>2.9770569977089774E-2</v>
      </c>
      <c r="F78">
        <v>7.9004713597848105E-3</v>
      </c>
      <c r="G78">
        <v>1.0812292035404668E-2</v>
      </c>
      <c r="H78">
        <v>1.5748615618851967E-2</v>
      </c>
      <c r="I78">
        <v>2.4143901764564234E-2</v>
      </c>
      <c r="J78">
        <v>3.9398132011370574E-2</v>
      </c>
      <c r="K78">
        <v>4.8171895850446997E-2</v>
      </c>
      <c r="L78">
        <v>7.0427876514798596E-3</v>
      </c>
      <c r="M78">
        <v>1.1269000513436081E-2</v>
      </c>
      <c r="N78">
        <v>1.4139606525823425E-2</v>
      </c>
      <c r="O78">
        <v>3.910929768217819E-2</v>
      </c>
      <c r="P78">
        <v>5.8914244465057752E-3</v>
      </c>
      <c r="Q78">
        <v>1.9473003047474003E-2</v>
      </c>
      <c r="R78">
        <v>7.2463961501089122E-2</v>
      </c>
      <c r="S78">
        <v>8.0786648547667206E-2</v>
      </c>
      <c r="T78">
        <v>6.1480291070782137E-2</v>
      </c>
      <c r="U78">
        <v>7.0618201435005981E-2</v>
      </c>
      <c r="V78">
        <v>6.1614626316439734E-2</v>
      </c>
      <c r="W78">
        <v>2.310515277129906E-2</v>
      </c>
      <c r="X78">
        <v>0.13948115965737964</v>
      </c>
      <c r="Y78">
        <v>1.3008412809336158E-2</v>
      </c>
      <c r="Z78">
        <v>3.7121099387211275E-2</v>
      </c>
      <c r="AA78">
        <v>1.5808798897740443E-2</v>
      </c>
      <c r="AB78">
        <v>3.9626961291493637E-2</v>
      </c>
      <c r="AC78">
        <v>2.2455481957089837E-2</v>
      </c>
      <c r="AE78">
        <v>0.94029352799421972</v>
      </c>
      <c r="AF78">
        <v>31.58466662606163</v>
      </c>
    </row>
    <row r="79" spans="1:37" x14ac:dyDescent="0.35">
      <c r="A79" s="21"/>
      <c r="B79" s="23"/>
      <c r="C79" s="12" t="s">
        <v>8</v>
      </c>
      <c r="D79">
        <v>0.14925866933637513</v>
      </c>
      <c r="E79">
        <v>0.20839398983962842</v>
      </c>
      <c r="F79">
        <v>5.5303299518493679E-2</v>
      </c>
      <c r="G79">
        <v>5.4061460177023339E-2</v>
      </c>
      <c r="H79">
        <v>0.1417375405696677</v>
      </c>
      <c r="I79">
        <v>4.0239836274273723E-2</v>
      </c>
      <c r="J79">
        <v>3.9398132011370574E-2</v>
      </c>
      <c r="K79">
        <v>8.0286493084078328E-2</v>
      </c>
      <c r="L79">
        <v>3.5213938257399297E-2</v>
      </c>
      <c r="M79">
        <v>1.5776600718810516E-2</v>
      </c>
      <c r="N79">
        <v>1.9795449136152797E-2</v>
      </c>
      <c r="O79">
        <v>3.910929768217819E-2</v>
      </c>
      <c r="P79">
        <v>8.837136669758662E-2</v>
      </c>
      <c r="Q79">
        <v>3.2455005079123335E-2</v>
      </c>
      <c r="R79">
        <v>0.10144954610152476</v>
      </c>
      <c r="S79">
        <v>8.0786648547667206E-2</v>
      </c>
      <c r="T79">
        <v>0.1024671517846369</v>
      </c>
      <c r="U79">
        <v>7.0618201435005981E-2</v>
      </c>
      <c r="V79">
        <v>6.1614626316439734E-2</v>
      </c>
      <c r="W79">
        <v>2.310515277129906E-2</v>
      </c>
      <c r="X79">
        <v>0.13948115965737964</v>
      </c>
      <c r="Y79">
        <v>2.1680688015560258E-2</v>
      </c>
      <c r="Z79">
        <v>3.7121099387211275E-2</v>
      </c>
      <c r="AA79">
        <v>6.3235195590961774E-2</v>
      </c>
      <c r="AB79">
        <v>0.11888088387448091</v>
      </c>
      <c r="AC79">
        <v>6.7366445871269512E-2</v>
      </c>
      <c r="AE79">
        <v>1.8872078777355987</v>
      </c>
      <c r="AF79">
        <v>34.124688656316209</v>
      </c>
    </row>
    <row r="80" spans="1:37" x14ac:dyDescent="0.35">
      <c r="A80" s="21"/>
      <c r="B80" s="23"/>
      <c r="C80" s="12" t="s">
        <v>9</v>
      </c>
      <c r="D80">
        <v>0.14925866933637513</v>
      </c>
      <c r="E80">
        <v>0.14885284988544886</v>
      </c>
      <c r="F80">
        <v>5.5303299518493679E-2</v>
      </c>
      <c r="G80">
        <v>5.4061460177023339E-2</v>
      </c>
      <c r="H80">
        <v>0.1417375405696677</v>
      </c>
      <c r="I80">
        <v>4.0239836274273723E-2</v>
      </c>
      <c r="J80">
        <v>3.9398132011370574E-2</v>
      </c>
      <c r="K80">
        <v>8.0286493084078328E-2</v>
      </c>
      <c r="L80">
        <v>3.5213938257399297E-2</v>
      </c>
      <c r="M80">
        <v>1.5776600718810516E-2</v>
      </c>
      <c r="N80">
        <v>1.9795449136152797E-2</v>
      </c>
      <c r="O80">
        <v>3.910929768217819E-2</v>
      </c>
      <c r="P80">
        <v>8.837136669758662E-2</v>
      </c>
      <c r="Q80">
        <v>3.2455005079123335E-2</v>
      </c>
      <c r="R80">
        <v>0.10144954610152476</v>
      </c>
      <c r="S80">
        <v>8.0786648547667206E-2</v>
      </c>
      <c r="T80">
        <v>0.1024671517846369</v>
      </c>
      <c r="U80">
        <v>7.0618201435005981E-2</v>
      </c>
      <c r="V80">
        <v>6.1614626316439734E-2</v>
      </c>
      <c r="W80">
        <v>2.310515277129906E-2</v>
      </c>
      <c r="X80">
        <v>0.13948115965737964</v>
      </c>
      <c r="Y80">
        <v>2.1680688015560258E-2</v>
      </c>
      <c r="Z80">
        <v>3.7121099387211275E-2</v>
      </c>
      <c r="AA80">
        <v>6.3235195590961774E-2</v>
      </c>
      <c r="AB80">
        <v>0.11888088387448091</v>
      </c>
      <c r="AC80">
        <v>6.7366445871269512E-2</v>
      </c>
      <c r="AE80">
        <v>1.8276667377814191</v>
      </c>
      <c r="AF80">
        <v>33.807202613409906</v>
      </c>
    </row>
    <row r="81" spans="1:32" x14ac:dyDescent="0.35">
      <c r="A81" s="21"/>
      <c r="B81" s="24"/>
      <c r="C81" s="12" t="s">
        <v>10</v>
      </c>
      <c r="D81">
        <v>8.9555201601825091E-2</v>
      </c>
      <c r="E81">
        <v>8.9311709931269329E-2</v>
      </c>
      <c r="F81">
        <v>1.8434433172831225E-2</v>
      </c>
      <c r="G81">
        <v>1.8020486725674446E-2</v>
      </c>
      <c r="H81">
        <v>4.7245846856555904E-2</v>
      </c>
      <c r="I81">
        <v>4.0239836274273723E-2</v>
      </c>
      <c r="J81">
        <v>3.9398132011370574E-2</v>
      </c>
      <c r="K81">
        <v>8.0286493084078328E-2</v>
      </c>
      <c r="L81">
        <v>3.5213938257399297E-2</v>
      </c>
      <c r="M81">
        <v>1.5776600718810516E-2</v>
      </c>
      <c r="N81">
        <v>1.9795449136152797E-2</v>
      </c>
      <c r="O81">
        <v>3.910929768217819E-2</v>
      </c>
      <c r="P81">
        <v>8.837136669758662E-2</v>
      </c>
      <c r="Q81">
        <v>3.2455005079123335E-2</v>
      </c>
      <c r="R81">
        <v>0.10144954610152476</v>
      </c>
      <c r="S81">
        <v>8.0786648547667206E-2</v>
      </c>
      <c r="T81">
        <v>0.1024671517846369</v>
      </c>
      <c r="U81">
        <v>7.0618201435005981E-2</v>
      </c>
      <c r="V81">
        <v>6.1614626316439734E-2</v>
      </c>
      <c r="W81">
        <v>2.310515277129906E-2</v>
      </c>
      <c r="X81">
        <v>0.13948115965737964</v>
      </c>
      <c r="Y81">
        <v>2.1680688015560258E-2</v>
      </c>
      <c r="Z81">
        <v>3.7121099387211275E-2</v>
      </c>
      <c r="AA81">
        <v>6.3235195590961774E-2</v>
      </c>
      <c r="AB81">
        <v>0.11888088387448091</v>
      </c>
      <c r="AC81">
        <v>6.7366445871269512E-2</v>
      </c>
      <c r="AE81">
        <v>1.5410205965825665</v>
      </c>
      <c r="AF81">
        <v>32.617059468979171</v>
      </c>
    </row>
    <row r="82" spans="1:32" x14ac:dyDescent="0.35">
      <c r="A82" s="21"/>
      <c r="B82" s="25" t="s">
        <v>14</v>
      </c>
      <c r="C82" s="12" t="s">
        <v>11</v>
      </c>
      <c r="D82">
        <v>9.9505779557583426E-3</v>
      </c>
      <c r="E82">
        <v>9.9235233256965913E-3</v>
      </c>
      <c r="F82">
        <v>1.1060659903698736E-2</v>
      </c>
      <c r="G82">
        <v>1.0812292035404668E-2</v>
      </c>
      <c r="H82">
        <v>9.4491693713111818E-3</v>
      </c>
      <c r="I82">
        <v>8.0479672548547446E-3</v>
      </c>
      <c r="J82">
        <v>7.879626402274114E-3</v>
      </c>
      <c r="K82">
        <v>5.3524328722718882E-3</v>
      </c>
      <c r="L82">
        <v>1.1737979419133099E-2</v>
      </c>
      <c r="M82">
        <v>1.1269000513436081E-2</v>
      </c>
      <c r="N82">
        <v>1.4139606525823425E-2</v>
      </c>
      <c r="O82">
        <v>1.6761127578076369E-2</v>
      </c>
      <c r="P82">
        <v>9.8190407441762911E-3</v>
      </c>
      <c r="Q82">
        <v>1.3909287891052858E-2</v>
      </c>
      <c r="R82">
        <v>4.8309307667392743E-3</v>
      </c>
      <c r="S82">
        <v>3.2314659419066883E-3</v>
      </c>
      <c r="T82">
        <v>6.8311434523091264E-3</v>
      </c>
      <c r="U82">
        <v>4.7078800956670656E-3</v>
      </c>
      <c r="V82">
        <v>4.1076417544293154E-3</v>
      </c>
      <c r="W82">
        <v>9.9022083305567391E-3</v>
      </c>
      <c r="X82">
        <v>9.2987439771586421E-3</v>
      </c>
      <c r="Y82">
        <v>1.3008412809336158E-2</v>
      </c>
      <c r="Z82">
        <v>7.4242198774422553E-3</v>
      </c>
      <c r="AA82">
        <v>5.2695996325801478E-3</v>
      </c>
      <c r="AB82">
        <v>7.9253922582987277E-3</v>
      </c>
      <c r="AC82">
        <v>1.3473289174253902E-2</v>
      </c>
      <c r="AE82">
        <v>0.24012321986364638</v>
      </c>
      <c r="AF82">
        <v>29.836505574596835</v>
      </c>
    </row>
    <row r="83" spans="1:32" ht="15" thickBot="1" x14ac:dyDescent="0.4">
      <c r="A83" s="21"/>
      <c r="B83" s="26"/>
      <c r="C83" s="12" t="s">
        <v>12</v>
      </c>
      <c r="D83">
        <v>5.9703467734550063E-3</v>
      </c>
      <c r="E83">
        <v>5.9541139954179551E-3</v>
      </c>
      <c r="F83">
        <v>1.1060659903698736E-2</v>
      </c>
      <c r="G83">
        <v>1.0812292035404668E-2</v>
      </c>
      <c r="H83">
        <v>9.4491693713111818E-3</v>
      </c>
      <c r="I83">
        <v>8.0479672548547446E-3</v>
      </c>
      <c r="J83">
        <v>7.879626402274114E-3</v>
      </c>
      <c r="K83">
        <v>5.3524328722718882E-3</v>
      </c>
      <c r="L83">
        <v>1.1737979419133099E-2</v>
      </c>
      <c r="M83">
        <v>1.1269000513436081E-2</v>
      </c>
      <c r="N83">
        <v>1.4139606525823425E-2</v>
      </c>
      <c r="O83">
        <v>1.6761127578076369E-2</v>
      </c>
      <c r="P83">
        <v>9.8190407441762911E-3</v>
      </c>
      <c r="Q83">
        <v>1.3909287891052858E-2</v>
      </c>
      <c r="R83">
        <v>4.8309307667392743E-3</v>
      </c>
      <c r="S83">
        <v>3.2314659419066883E-3</v>
      </c>
      <c r="T83">
        <v>6.8311434523091264E-3</v>
      </c>
      <c r="U83">
        <v>4.7078800956670656E-3</v>
      </c>
      <c r="V83">
        <v>4.1076417544293154E-3</v>
      </c>
      <c r="W83">
        <v>9.9022083305567391E-3</v>
      </c>
      <c r="X83">
        <v>9.2987439771586421E-3</v>
      </c>
      <c r="Y83">
        <v>1.3008412809336158E-2</v>
      </c>
      <c r="Z83">
        <v>7.4242198774422553E-3</v>
      </c>
      <c r="AA83">
        <v>5.2695996325801478E-3</v>
      </c>
      <c r="AB83">
        <v>7.9253922582987277E-3</v>
      </c>
      <c r="AC83">
        <v>1.3473289174253902E-2</v>
      </c>
      <c r="AE83">
        <v>0.23217357935106442</v>
      </c>
      <c r="AF83">
        <v>29.465049165790084</v>
      </c>
    </row>
    <row r="84" spans="1:32" ht="15" customHeight="1" thickTop="1" x14ac:dyDescent="0.35">
      <c r="A84" s="20" t="s">
        <v>2</v>
      </c>
      <c r="B84" s="22" t="s">
        <v>15</v>
      </c>
      <c r="C84" s="12" t="s">
        <v>17</v>
      </c>
      <c r="D84">
        <v>9.9505779557583426E-3</v>
      </c>
      <c r="E84">
        <v>9.9235233256965913E-3</v>
      </c>
      <c r="F84">
        <v>1.1060659903698736E-2</v>
      </c>
      <c r="G84">
        <v>1.0812292035404668E-2</v>
      </c>
      <c r="H84">
        <v>9.4491693713111818E-3</v>
      </c>
      <c r="I84">
        <v>2.4143901764564234E-2</v>
      </c>
      <c r="J84">
        <v>2.3638879206822342E-2</v>
      </c>
      <c r="K84">
        <v>1.6057298616815666E-2</v>
      </c>
      <c r="L84">
        <v>7.0427876514798596E-3</v>
      </c>
      <c r="M84">
        <v>1.5776600718810516E-2</v>
      </c>
      <c r="N84">
        <v>1.9795449136152797E-2</v>
      </c>
      <c r="O84">
        <v>2.7935212630127281E-2</v>
      </c>
      <c r="P84">
        <v>2.9457122232528873E-2</v>
      </c>
      <c r="Q84">
        <v>1.9473003047474003E-2</v>
      </c>
      <c r="R84">
        <v>4.3478376900653468E-2</v>
      </c>
      <c r="S84">
        <v>4.8471989128600318E-2</v>
      </c>
      <c r="T84">
        <v>6.8311434523091264E-3</v>
      </c>
      <c r="U84">
        <v>7.8464668261117761E-3</v>
      </c>
      <c r="V84">
        <v>6.8460695907155257E-3</v>
      </c>
      <c r="W84">
        <v>2.310515277129906E-2</v>
      </c>
      <c r="X84">
        <v>1.5497906628597737E-2</v>
      </c>
      <c r="Y84">
        <v>1.3008412809336158E-2</v>
      </c>
      <c r="Z84">
        <v>2.2272659632326768E-2</v>
      </c>
      <c r="AA84">
        <v>1.5808798897740443E-2</v>
      </c>
      <c r="AB84">
        <v>1.3208987097164546E-2</v>
      </c>
      <c r="AC84">
        <v>2.2455481957089837E-2</v>
      </c>
      <c r="AE84">
        <v>0.47334792328858999</v>
      </c>
      <c r="AF84">
        <v>29.478677241070077</v>
      </c>
    </row>
    <row r="85" spans="1:32" x14ac:dyDescent="0.35">
      <c r="A85" s="20"/>
      <c r="B85" s="24"/>
      <c r="C85" s="12" t="s">
        <v>18</v>
      </c>
      <c r="D85">
        <v>0.14925866933637513</v>
      </c>
      <c r="E85">
        <v>0.14885284988544886</v>
      </c>
      <c r="F85">
        <v>5.5303299518493679E-2</v>
      </c>
      <c r="G85">
        <v>5.4061460177023339E-2</v>
      </c>
      <c r="H85">
        <v>4.7245846856555904E-2</v>
      </c>
      <c r="I85">
        <v>2.4143901764564234E-2</v>
      </c>
      <c r="J85">
        <v>2.3638879206822342E-2</v>
      </c>
      <c r="K85">
        <v>8.0286493084078328E-2</v>
      </c>
      <c r="L85">
        <v>3.5213938257399297E-2</v>
      </c>
      <c r="M85">
        <v>2.6294334531350858E-2</v>
      </c>
      <c r="N85">
        <v>3.2992415226921326E-2</v>
      </c>
      <c r="O85">
        <v>2.7935212630127281E-2</v>
      </c>
      <c r="P85">
        <v>8.837136669758662E-2</v>
      </c>
      <c r="Q85">
        <v>1.9473003047474003E-2</v>
      </c>
      <c r="R85">
        <v>4.3478376900653468E-2</v>
      </c>
      <c r="S85">
        <v>4.8471989128600318E-2</v>
      </c>
      <c r="T85">
        <v>2.049343035692738E-2</v>
      </c>
      <c r="U85">
        <v>2.3539400478335328E-2</v>
      </c>
      <c r="V85">
        <v>2.0538208772146578E-2</v>
      </c>
      <c r="W85">
        <v>6.9315458313897182E-2</v>
      </c>
      <c r="X85">
        <v>4.6493719885793212E-2</v>
      </c>
      <c r="Y85">
        <v>2.1680688015560258E-2</v>
      </c>
      <c r="Z85">
        <v>3.7121099387211275E-2</v>
      </c>
      <c r="AA85">
        <v>1.5808798897740443E-2</v>
      </c>
      <c r="AB85">
        <v>1.3208987097164546E-2</v>
      </c>
      <c r="AC85">
        <v>2.2455481957089837E-2</v>
      </c>
      <c r="AE85">
        <v>1.1956773094113413</v>
      </c>
      <c r="AF85">
        <v>33.954660244799534</v>
      </c>
    </row>
    <row r="86" spans="1:32" ht="14.5" customHeight="1" x14ac:dyDescent="0.35">
      <c r="A86" s="20"/>
      <c r="B86" s="25" t="s">
        <v>16</v>
      </c>
      <c r="C86" s="12" t="s">
        <v>19</v>
      </c>
      <c r="D86">
        <v>0.2089621370709252</v>
      </c>
      <c r="E86">
        <v>0.20839398983962842</v>
      </c>
      <c r="F86">
        <v>0.27651649759246838</v>
      </c>
      <c r="G86">
        <v>0.27030730088511667</v>
      </c>
      <c r="H86">
        <v>0.23622923428277953</v>
      </c>
      <c r="I86">
        <v>5.6335770783983212E-2</v>
      </c>
      <c r="J86">
        <v>5.5157384815918795E-2</v>
      </c>
      <c r="K86">
        <v>8.0286493084078328E-2</v>
      </c>
      <c r="L86">
        <v>0.10564181477219789</v>
      </c>
      <c r="M86">
        <v>7.8883003594052578E-2</v>
      </c>
      <c r="N86">
        <v>9.8977245680763978E-2</v>
      </c>
      <c r="O86">
        <v>3.910929768217819E-2</v>
      </c>
      <c r="P86">
        <v>0.14728561116264438</v>
      </c>
      <c r="Q86">
        <v>3.2455005079123335E-2</v>
      </c>
      <c r="R86">
        <v>7.2463961501089122E-2</v>
      </c>
      <c r="S86">
        <v>8.0786648547667206E-2</v>
      </c>
      <c r="T86">
        <v>6.1480291070782137E-2</v>
      </c>
      <c r="U86">
        <v>7.0618201435005981E-2</v>
      </c>
      <c r="V86">
        <v>6.1614626316439734E-2</v>
      </c>
      <c r="W86">
        <v>0.20794637494169155</v>
      </c>
      <c r="X86">
        <v>4.6493719885793212E-2</v>
      </c>
      <c r="Y86">
        <v>6.5042064046680781E-2</v>
      </c>
      <c r="Z86">
        <v>3.7121099387211275E-2</v>
      </c>
      <c r="AA86">
        <v>4.742639669322133E-2</v>
      </c>
      <c r="AB86">
        <v>1.3208987097164546E-2</v>
      </c>
      <c r="AC86">
        <v>2.2455481957089837E-2</v>
      </c>
      <c r="AE86">
        <v>2.6811986392056952</v>
      </c>
      <c r="AF86">
        <v>33.989560704403061</v>
      </c>
    </row>
    <row r="87" spans="1:32" x14ac:dyDescent="0.35">
      <c r="A87" s="20"/>
      <c r="B87" s="23"/>
      <c r="C87" s="12" t="s">
        <v>20</v>
      </c>
      <c r="D87">
        <v>0.2089621370709252</v>
      </c>
      <c r="E87">
        <v>0.20839398983962842</v>
      </c>
      <c r="F87">
        <v>0.27651649759246838</v>
      </c>
      <c r="G87">
        <v>0.27030730088511667</v>
      </c>
      <c r="H87">
        <v>0.23622923428277953</v>
      </c>
      <c r="I87">
        <v>5.6335770783983212E-2</v>
      </c>
      <c r="J87">
        <v>5.5157384815918795E-2</v>
      </c>
      <c r="K87">
        <v>8.0286493084078328E-2</v>
      </c>
      <c r="L87">
        <v>0.10564181477219789</v>
      </c>
      <c r="M87">
        <v>7.8883003594052578E-2</v>
      </c>
      <c r="N87">
        <v>9.8977245680763978E-2</v>
      </c>
      <c r="O87">
        <v>3.910929768217819E-2</v>
      </c>
      <c r="P87">
        <v>0.14728561116264438</v>
      </c>
      <c r="Q87">
        <v>0.29209504571211004</v>
      </c>
      <c r="R87">
        <v>7.2463961501089122E-2</v>
      </c>
      <c r="S87">
        <v>8.0786648547667206E-2</v>
      </c>
      <c r="T87">
        <v>6.1480291070782137E-2</v>
      </c>
      <c r="U87">
        <v>0.11769700239167664</v>
      </c>
      <c r="V87">
        <v>0.10269104386073288</v>
      </c>
      <c r="W87">
        <v>0.20794637494169155</v>
      </c>
      <c r="X87">
        <v>0.13948115965737964</v>
      </c>
      <c r="Y87">
        <v>6.5042064046680781E-2</v>
      </c>
      <c r="Z87">
        <v>3.7121099387211275E-2</v>
      </c>
      <c r="AA87">
        <v>4.742639669322133E-2</v>
      </c>
      <c r="AB87">
        <v>0.11888088387448091</v>
      </c>
      <c r="AC87">
        <v>6.7366445871269512E-2</v>
      </c>
      <c r="AE87">
        <v>3.272564198802729</v>
      </c>
      <c r="AF87">
        <v>33.063803466080337</v>
      </c>
    </row>
    <row r="88" spans="1:32" x14ac:dyDescent="0.35">
      <c r="A88" s="20"/>
      <c r="B88" s="23"/>
      <c r="C88" s="12" t="s">
        <v>21</v>
      </c>
      <c r="D88">
        <v>4.2645334096107178E-3</v>
      </c>
      <c r="E88">
        <v>4.2529385681556817E-3</v>
      </c>
      <c r="F88">
        <v>7.9004713597848105E-3</v>
      </c>
      <c r="G88">
        <v>7.723065739574762E-3</v>
      </c>
      <c r="H88">
        <v>6.7494066937936999E-3</v>
      </c>
      <c r="I88">
        <v>2.682655751618248E-3</v>
      </c>
      <c r="J88">
        <v>2.6265421340913712E-3</v>
      </c>
      <c r="K88">
        <v>3.2114597233631331E-3</v>
      </c>
      <c r="L88">
        <v>7.0427876514798596E-3</v>
      </c>
      <c r="M88">
        <v>1.1269000513436081E-2</v>
      </c>
      <c r="N88">
        <v>1.4139606525823425E-2</v>
      </c>
      <c r="O88">
        <v>5.5870425260254562E-3</v>
      </c>
      <c r="P88">
        <v>5.8914244465057752E-3</v>
      </c>
      <c r="Q88">
        <v>1.3909287891052858E-2</v>
      </c>
      <c r="R88">
        <v>2.8985584600435647E-3</v>
      </c>
      <c r="S88">
        <v>3.2314659419066883E-3</v>
      </c>
      <c r="T88">
        <v>4.0986860713854763E-3</v>
      </c>
      <c r="U88">
        <v>4.7078800956670656E-3</v>
      </c>
      <c r="V88">
        <v>4.1076417544293154E-3</v>
      </c>
      <c r="W88">
        <v>9.9022083305567391E-3</v>
      </c>
      <c r="X88">
        <v>6.6419599836847441E-3</v>
      </c>
      <c r="Y88">
        <v>1.3008412809336158E-2</v>
      </c>
      <c r="Z88">
        <v>2.4747399591474183E-3</v>
      </c>
      <c r="AA88">
        <v>3.1617597795480889E-3</v>
      </c>
      <c r="AB88">
        <v>7.9253922582987277E-3</v>
      </c>
      <c r="AC88">
        <v>9.6237779816099305E-3</v>
      </c>
      <c r="AE88">
        <v>0.16903270635992981</v>
      </c>
      <c r="AF88">
        <v>30.254415564682898</v>
      </c>
    </row>
    <row r="89" spans="1:32" x14ac:dyDescent="0.35">
      <c r="A89" s="20"/>
      <c r="B89" s="23"/>
      <c r="C89" s="12" t="s">
        <v>22</v>
      </c>
      <c r="D89">
        <v>0.14925866933637513</v>
      </c>
      <c r="E89">
        <v>0.14885284988544886</v>
      </c>
      <c r="F89">
        <v>1.8434433172831225E-2</v>
      </c>
      <c r="G89">
        <v>1.8020486725674446E-2</v>
      </c>
      <c r="H89">
        <v>1.5748615618851967E-2</v>
      </c>
      <c r="I89">
        <v>2.4143901764564234E-2</v>
      </c>
      <c r="J89">
        <v>2.3638879206822342E-2</v>
      </c>
      <c r="K89">
        <v>1.6057298616815666E-2</v>
      </c>
      <c r="L89">
        <v>1.1737979419133099E-2</v>
      </c>
      <c r="M89">
        <v>1.5776600718810516E-2</v>
      </c>
      <c r="N89">
        <v>1.9795449136152797E-2</v>
      </c>
      <c r="O89">
        <v>2.7935212630127281E-2</v>
      </c>
      <c r="P89">
        <v>2.9457122232528873E-2</v>
      </c>
      <c r="Q89">
        <v>1.9473003047474003E-2</v>
      </c>
      <c r="R89">
        <v>4.3478376900653468E-2</v>
      </c>
      <c r="S89">
        <v>4.8471989128600318E-2</v>
      </c>
      <c r="T89">
        <v>6.1480291070782137E-2</v>
      </c>
      <c r="U89">
        <v>7.0618201435005981E-2</v>
      </c>
      <c r="V89">
        <v>6.1614626316439734E-2</v>
      </c>
      <c r="W89">
        <v>2.310515277129906E-2</v>
      </c>
      <c r="X89">
        <v>1.5497906628597737E-2</v>
      </c>
      <c r="Y89">
        <v>2.1680688015560258E-2</v>
      </c>
      <c r="Z89">
        <v>3.7121099387211275E-2</v>
      </c>
      <c r="AA89">
        <v>4.742639669322133E-2</v>
      </c>
      <c r="AB89">
        <v>1.3208987097164546E-2</v>
      </c>
      <c r="AC89">
        <v>1.3473289174253902E-2</v>
      </c>
      <c r="AE89">
        <v>0.99550750613040029</v>
      </c>
      <c r="AF89">
        <v>33.795137837024775</v>
      </c>
    </row>
    <row r="90" spans="1:32" ht="15" thickBot="1" x14ac:dyDescent="0.4">
      <c r="A90" s="20"/>
      <c r="B90" s="26"/>
      <c r="C90" s="12" t="s">
        <v>23</v>
      </c>
      <c r="D90">
        <v>0.14925866933637513</v>
      </c>
      <c r="E90">
        <v>0.14885284988544886</v>
      </c>
      <c r="F90">
        <v>0.16590989855548105</v>
      </c>
      <c r="G90">
        <v>0.16218438053107001</v>
      </c>
      <c r="H90">
        <v>0.1417375405696677</v>
      </c>
      <c r="I90">
        <v>5.6335770783983212E-2</v>
      </c>
      <c r="J90">
        <v>5.5157384815918795E-2</v>
      </c>
      <c r="K90">
        <v>8.0286493084078328E-2</v>
      </c>
      <c r="L90">
        <v>0.17606969128699648</v>
      </c>
      <c r="M90">
        <v>0.23664901078215772</v>
      </c>
      <c r="N90">
        <v>3.2992415226921326E-2</v>
      </c>
      <c r="O90">
        <v>3.910929768217819E-2</v>
      </c>
      <c r="P90">
        <v>0.14728561116264438</v>
      </c>
      <c r="Q90">
        <v>9.7365015237370012E-2</v>
      </c>
      <c r="R90">
        <v>7.2463961501089122E-2</v>
      </c>
      <c r="S90">
        <v>8.0786648547667206E-2</v>
      </c>
      <c r="T90">
        <v>0.1024671517846369</v>
      </c>
      <c r="U90">
        <v>0.11769700239167664</v>
      </c>
      <c r="V90">
        <v>0.10269104386073288</v>
      </c>
      <c r="W90">
        <v>0.20794637494169155</v>
      </c>
      <c r="X90">
        <v>0.13948115965737964</v>
      </c>
      <c r="Y90">
        <v>0.19512619214004234</v>
      </c>
      <c r="Z90">
        <v>5.1969539142095789E-2</v>
      </c>
      <c r="AA90">
        <v>7.9043994488702224E-2</v>
      </c>
      <c r="AB90">
        <v>0.11888088387448091</v>
      </c>
      <c r="AC90">
        <v>0.20209933761380855</v>
      </c>
      <c r="AE90">
        <v>3.1598473188842955</v>
      </c>
      <c r="AF90">
        <v>32.453621161366627</v>
      </c>
    </row>
    <row r="91" spans="1:32" ht="15" customHeight="1" thickTop="1" x14ac:dyDescent="0.35">
      <c r="A91" s="20" t="s">
        <v>41</v>
      </c>
      <c r="B91" s="22" t="s">
        <v>24</v>
      </c>
      <c r="C91" s="12" t="s">
        <v>26</v>
      </c>
      <c r="D91">
        <v>5.9703467734550063E-3</v>
      </c>
      <c r="E91">
        <v>5.9541139954179551E-3</v>
      </c>
      <c r="F91">
        <v>7.9004713597848105E-3</v>
      </c>
      <c r="G91">
        <v>7.723065739574762E-3</v>
      </c>
      <c r="H91">
        <v>6.7494066937936999E-3</v>
      </c>
      <c r="I91">
        <v>2.4143901764564234E-2</v>
      </c>
      <c r="J91">
        <v>2.3638879206822342E-2</v>
      </c>
      <c r="K91">
        <v>5.3524328722718882E-3</v>
      </c>
      <c r="L91">
        <v>1.1737979419133099E-2</v>
      </c>
      <c r="M91">
        <v>1.5776600718810516E-2</v>
      </c>
      <c r="N91">
        <v>1.9795449136152797E-2</v>
      </c>
      <c r="O91">
        <v>2.7935212630127281E-2</v>
      </c>
      <c r="P91">
        <v>9.8190407441762911E-3</v>
      </c>
      <c r="Q91">
        <v>1.9473003047474003E-2</v>
      </c>
      <c r="R91">
        <v>1.4492792300217824E-2</v>
      </c>
      <c r="S91">
        <v>1.615732970953344E-2</v>
      </c>
      <c r="T91">
        <v>6.8311434523091264E-3</v>
      </c>
      <c r="U91">
        <v>7.8464668261117761E-3</v>
      </c>
      <c r="V91">
        <v>2.0538208772146578E-2</v>
      </c>
      <c r="W91">
        <v>1.3863091662779436E-2</v>
      </c>
      <c r="X91">
        <v>9.2987439771586421E-3</v>
      </c>
      <c r="Y91">
        <v>1.3008412809336158E-2</v>
      </c>
      <c r="Z91">
        <v>3.7121099387211275E-2</v>
      </c>
      <c r="AA91">
        <v>4.742639669322133E-2</v>
      </c>
      <c r="AB91">
        <v>1.3208987097164546E-2</v>
      </c>
      <c r="AC91">
        <v>1.3473289174253902E-2</v>
      </c>
      <c r="AE91">
        <v>0.40523586596300271</v>
      </c>
      <c r="AF91">
        <v>27.961200130972145</v>
      </c>
    </row>
    <row r="92" spans="1:32" x14ac:dyDescent="0.35">
      <c r="A92" s="20"/>
      <c r="B92" s="23"/>
      <c r="C92" s="12" t="s">
        <v>27</v>
      </c>
      <c r="D92">
        <v>5.9703467734550063E-3</v>
      </c>
      <c r="E92">
        <v>5.9541139954179551E-3</v>
      </c>
      <c r="F92">
        <v>1.1060659903698736E-2</v>
      </c>
      <c r="G92">
        <v>1.0812292035404668E-2</v>
      </c>
      <c r="H92">
        <v>9.4491693713111818E-3</v>
      </c>
      <c r="I92">
        <v>4.0239836274273723E-2</v>
      </c>
      <c r="J92">
        <v>3.9398132011370574E-2</v>
      </c>
      <c r="K92">
        <v>5.3524328722718882E-3</v>
      </c>
      <c r="L92">
        <v>1.1737979419133099E-2</v>
      </c>
      <c r="M92">
        <v>1.5776600718810516E-2</v>
      </c>
      <c r="N92">
        <v>1.9795449136152797E-2</v>
      </c>
      <c r="O92">
        <v>2.7935212630127281E-2</v>
      </c>
      <c r="P92">
        <v>9.8190407441762911E-3</v>
      </c>
      <c r="Q92">
        <v>1.9473003047474003E-2</v>
      </c>
      <c r="R92">
        <v>1.4492792300217824E-2</v>
      </c>
      <c r="S92">
        <v>1.615732970953344E-2</v>
      </c>
      <c r="T92">
        <v>6.8311434523091264E-3</v>
      </c>
      <c r="U92">
        <v>7.8464668261117761E-3</v>
      </c>
      <c r="V92">
        <v>2.0538208772146578E-2</v>
      </c>
      <c r="W92">
        <v>1.3863091662779436E-2</v>
      </c>
      <c r="X92">
        <v>9.2987439771586421E-3</v>
      </c>
      <c r="Y92">
        <v>1.3008412809336158E-2</v>
      </c>
      <c r="Z92">
        <v>3.7121099387211275E-2</v>
      </c>
      <c r="AA92">
        <v>4.742639669322133E-2</v>
      </c>
      <c r="AB92">
        <v>1.3208987097164546E-2</v>
      </c>
      <c r="AC92">
        <v>1.3473289174253902E-2</v>
      </c>
      <c r="AE92">
        <v>0.44604023079452176</v>
      </c>
      <c r="AF92">
        <v>27.606061076499604</v>
      </c>
    </row>
    <row r="93" spans="1:32" x14ac:dyDescent="0.35">
      <c r="A93" s="20"/>
      <c r="B93" s="24"/>
      <c r="C93" s="12" t="s">
        <v>28</v>
      </c>
      <c r="D93">
        <v>9.9505779557583426E-3</v>
      </c>
      <c r="E93">
        <v>9.9235233256965913E-3</v>
      </c>
      <c r="F93">
        <v>1.1060659903698736E-2</v>
      </c>
      <c r="G93">
        <v>1.0812292035404668E-2</v>
      </c>
      <c r="H93">
        <v>9.4491693713111818E-3</v>
      </c>
      <c r="I93">
        <v>2.4143901764564234E-2</v>
      </c>
      <c r="J93">
        <v>2.3638879206822342E-2</v>
      </c>
      <c r="K93">
        <v>4.8171895850446997E-2</v>
      </c>
      <c r="L93">
        <v>3.5213938257399297E-2</v>
      </c>
      <c r="M93">
        <v>2.6294334531350858E-2</v>
      </c>
      <c r="N93">
        <v>3.2992415226921326E-2</v>
      </c>
      <c r="O93">
        <v>2.7935212630127281E-2</v>
      </c>
      <c r="P93">
        <v>9.8190407441762911E-3</v>
      </c>
      <c r="Q93">
        <v>1.9473003047474003E-2</v>
      </c>
      <c r="R93">
        <v>4.3478376900653468E-2</v>
      </c>
      <c r="S93">
        <v>4.8471989128600318E-2</v>
      </c>
      <c r="T93">
        <v>2.049343035692738E-2</v>
      </c>
      <c r="U93">
        <v>7.8464668261117761E-3</v>
      </c>
      <c r="V93">
        <v>2.0538208772146578E-2</v>
      </c>
      <c r="W93">
        <v>1.3863091662779436E-2</v>
      </c>
      <c r="X93">
        <v>9.2987439771586421E-3</v>
      </c>
      <c r="Y93">
        <v>2.1680688015560258E-2</v>
      </c>
      <c r="Z93">
        <v>3.7121099387211275E-2</v>
      </c>
      <c r="AA93">
        <v>4.742639669322133E-2</v>
      </c>
      <c r="AB93">
        <v>1.3208987097164546E-2</v>
      </c>
      <c r="AC93">
        <v>1.3473289174253902E-2</v>
      </c>
      <c r="AE93">
        <v>0.59577961184294115</v>
      </c>
      <c r="AF93">
        <v>29.071736720814542</v>
      </c>
    </row>
    <row r="94" spans="1:32" ht="14.5" customHeight="1" x14ac:dyDescent="0.35">
      <c r="A94" s="20"/>
      <c r="B94" s="25" t="s">
        <v>25</v>
      </c>
      <c r="C94" s="12" t="s">
        <v>29</v>
      </c>
      <c r="D94">
        <v>9.9505779557583426E-3</v>
      </c>
      <c r="E94">
        <v>9.9235233256965913E-3</v>
      </c>
      <c r="F94">
        <v>1.8434433172831225E-2</v>
      </c>
      <c r="G94">
        <v>1.8020486725674446E-2</v>
      </c>
      <c r="H94">
        <v>1.5748615618851967E-2</v>
      </c>
      <c r="I94">
        <v>4.0239836274273723E-2</v>
      </c>
      <c r="J94">
        <v>3.9398132011370574E-2</v>
      </c>
      <c r="K94">
        <v>4.8171895850446997E-2</v>
      </c>
      <c r="L94">
        <v>3.5213938257399297E-2</v>
      </c>
      <c r="M94">
        <v>2.6294334531350858E-2</v>
      </c>
      <c r="N94">
        <v>1.9795449136152797E-2</v>
      </c>
      <c r="O94">
        <v>2.7935212630127281E-2</v>
      </c>
      <c r="P94">
        <v>9.8190407441762911E-3</v>
      </c>
      <c r="Q94">
        <v>1.9473003047474003E-2</v>
      </c>
      <c r="R94">
        <v>4.3478376900653468E-2</v>
      </c>
      <c r="S94">
        <v>4.8471989128600318E-2</v>
      </c>
      <c r="T94">
        <v>6.1480291070782137E-2</v>
      </c>
      <c r="U94">
        <v>2.3539400478335328E-2</v>
      </c>
      <c r="V94">
        <v>2.0538208772146578E-2</v>
      </c>
      <c r="W94">
        <v>1.3863091662779436E-2</v>
      </c>
      <c r="X94">
        <v>9.2987439771586421E-3</v>
      </c>
      <c r="Y94">
        <v>2.1680688015560258E-2</v>
      </c>
      <c r="Z94">
        <v>3.7121099387211275E-2</v>
      </c>
      <c r="AA94">
        <v>4.742639669322133E-2</v>
      </c>
      <c r="AB94">
        <v>1.3208987097164546E-2</v>
      </c>
      <c r="AC94">
        <v>1.3473289174253902E-2</v>
      </c>
      <c r="AE94">
        <v>0.69199904163945181</v>
      </c>
      <c r="AF94">
        <v>29.39747944202481</v>
      </c>
    </row>
    <row r="95" spans="1:32" ht="15" thickBot="1" x14ac:dyDescent="0.4">
      <c r="A95" s="20"/>
      <c r="B95" s="26"/>
      <c r="C95" s="12" t="s">
        <v>30</v>
      </c>
      <c r="D95">
        <v>9.9505779557583426E-3</v>
      </c>
      <c r="E95">
        <v>9.9235233256965913E-3</v>
      </c>
      <c r="F95">
        <v>1.8434433172831225E-2</v>
      </c>
      <c r="G95">
        <v>1.8020486725674446E-2</v>
      </c>
      <c r="H95">
        <v>1.5748615618851967E-2</v>
      </c>
      <c r="I95">
        <v>4.0239836274273723E-2</v>
      </c>
      <c r="J95">
        <v>3.9398132011370574E-2</v>
      </c>
      <c r="K95">
        <v>4.8171895850446997E-2</v>
      </c>
      <c r="L95">
        <v>3.5213938257399297E-2</v>
      </c>
      <c r="M95">
        <v>2.6294334531350858E-2</v>
      </c>
      <c r="N95">
        <v>1.9795449136152797E-2</v>
      </c>
      <c r="O95">
        <v>2.7935212630127281E-2</v>
      </c>
      <c r="P95">
        <v>9.8190407441762911E-3</v>
      </c>
      <c r="Q95">
        <v>1.9473003047474003E-2</v>
      </c>
      <c r="R95">
        <v>1.4492792300217824E-2</v>
      </c>
      <c r="S95">
        <v>1.615732970953344E-2</v>
      </c>
      <c r="T95">
        <v>2.049343035692738E-2</v>
      </c>
      <c r="U95">
        <v>2.3539400478335328E-2</v>
      </c>
      <c r="V95">
        <v>2.0538208772146578E-2</v>
      </c>
      <c r="W95">
        <v>1.3863091662779436E-2</v>
      </c>
      <c r="X95">
        <v>9.2987439771586421E-3</v>
      </c>
      <c r="Y95">
        <v>2.1680688015560258E-2</v>
      </c>
      <c r="Z95">
        <v>3.7121099387211275E-2</v>
      </c>
      <c r="AA95">
        <v>4.742639669322133E-2</v>
      </c>
      <c r="AB95">
        <v>1.3208987097164546E-2</v>
      </c>
      <c r="AC95">
        <v>1.3473289174253902E-2</v>
      </c>
      <c r="AE95">
        <v>0.58971193690609436</v>
      </c>
      <c r="AF95">
        <v>28.712919585560325</v>
      </c>
    </row>
    <row r="96" spans="1:32" ht="15" customHeight="1" thickTop="1" x14ac:dyDescent="0.35">
      <c r="A96" s="21" t="s">
        <v>3</v>
      </c>
      <c r="B96" s="22" t="s">
        <v>31</v>
      </c>
      <c r="C96" s="12" t="s">
        <v>34</v>
      </c>
      <c r="D96">
        <v>8.9555201601825091E-2</v>
      </c>
      <c r="E96">
        <v>8.9311709931269329E-2</v>
      </c>
      <c r="F96">
        <v>0.16590989855548105</v>
      </c>
      <c r="G96">
        <v>0.16218438053107001</v>
      </c>
      <c r="H96">
        <v>0.1417375405696677</v>
      </c>
      <c r="I96">
        <v>5.6335770783983212E-2</v>
      </c>
      <c r="J96">
        <v>5.5157384815918795E-2</v>
      </c>
      <c r="K96">
        <v>4.8171895850446997E-2</v>
      </c>
      <c r="L96">
        <v>3.5213938257399297E-2</v>
      </c>
      <c r="M96">
        <v>2.6294334531350858E-2</v>
      </c>
      <c r="N96">
        <v>3.2992415226921326E-2</v>
      </c>
      <c r="O96">
        <v>3.910929768217819E-2</v>
      </c>
      <c r="P96">
        <v>8.837136669758662E-2</v>
      </c>
      <c r="Q96">
        <v>3.2455005079123335E-2</v>
      </c>
      <c r="R96">
        <v>7.2463961501089122E-2</v>
      </c>
      <c r="S96">
        <v>8.0786648547667206E-2</v>
      </c>
      <c r="T96">
        <v>0.1024671517846369</v>
      </c>
      <c r="U96">
        <v>0.11769700239167664</v>
      </c>
      <c r="V96">
        <v>0.10269104386073288</v>
      </c>
      <c r="W96">
        <v>6.9315458313897182E-2</v>
      </c>
      <c r="X96">
        <v>0.13948115965737964</v>
      </c>
      <c r="Y96">
        <v>0.19512619214004234</v>
      </c>
      <c r="Z96">
        <v>5.1969539142095789E-2</v>
      </c>
      <c r="AA96">
        <v>7.9043994488702224E-2</v>
      </c>
      <c r="AB96">
        <v>0.11888088387448091</v>
      </c>
      <c r="AC96">
        <v>6.7366445871269512E-2</v>
      </c>
      <c r="AE96">
        <v>2.2600896216878921</v>
      </c>
      <c r="AF96">
        <v>32.605852672184703</v>
      </c>
    </row>
    <row r="97" spans="1:32" x14ac:dyDescent="0.35">
      <c r="A97" s="21"/>
      <c r="B97" s="23"/>
      <c r="C97" s="12" t="s">
        <v>35</v>
      </c>
      <c r="D97">
        <v>9.9505779557583426E-3</v>
      </c>
      <c r="E97">
        <v>9.9235233256965913E-3</v>
      </c>
      <c r="F97">
        <v>1.8434433172831225E-2</v>
      </c>
      <c r="G97">
        <v>1.8020486725674446E-2</v>
      </c>
      <c r="H97">
        <v>1.5748615618851967E-2</v>
      </c>
      <c r="I97">
        <v>4.0239836274273723E-2</v>
      </c>
      <c r="J97">
        <v>3.9398132011370574E-2</v>
      </c>
      <c r="K97">
        <v>4.8171895850446997E-2</v>
      </c>
      <c r="L97">
        <v>3.5213938257399297E-2</v>
      </c>
      <c r="M97">
        <v>7.8883003594052578E-2</v>
      </c>
      <c r="N97">
        <v>3.2992415226921326E-2</v>
      </c>
      <c r="O97">
        <v>3.910929768217819E-2</v>
      </c>
      <c r="P97">
        <v>8.837136669758662E-2</v>
      </c>
      <c r="Q97">
        <v>3.2455005079123335E-2</v>
      </c>
      <c r="R97">
        <v>7.2463961501089122E-2</v>
      </c>
      <c r="S97">
        <v>8.0786648547667206E-2</v>
      </c>
      <c r="T97">
        <v>0.1024671517846369</v>
      </c>
      <c r="U97">
        <v>0.11769700239167664</v>
      </c>
      <c r="V97">
        <v>0.10269104386073288</v>
      </c>
      <c r="W97">
        <v>2.310515277129906E-2</v>
      </c>
      <c r="X97">
        <v>4.6493719885793212E-2</v>
      </c>
      <c r="Y97">
        <v>6.5042064046680781E-2</v>
      </c>
      <c r="Z97">
        <v>5.1969539142095789E-2</v>
      </c>
      <c r="AA97">
        <v>7.9043994488702224E-2</v>
      </c>
      <c r="AB97">
        <v>0.11888088387448091</v>
      </c>
      <c r="AC97">
        <v>6.7366445871269512E-2</v>
      </c>
      <c r="AE97">
        <v>1.4349201356382897</v>
      </c>
      <c r="AF97">
        <v>30.862665735566342</v>
      </c>
    </row>
    <row r="98" spans="1:32" x14ac:dyDescent="0.35">
      <c r="A98" s="21"/>
      <c r="B98" s="23"/>
      <c r="C98" s="12" t="s">
        <v>36</v>
      </c>
      <c r="D98">
        <v>0.14925866933637513</v>
      </c>
      <c r="E98">
        <v>0.14885284988544886</v>
      </c>
      <c r="F98">
        <v>0.16590989855548105</v>
      </c>
      <c r="G98">
        <v>0.16218438053107001</v>
      </c>
      <c r="H98">
        <v>0.1417375405696677</v>
      </c>
      <c r="I98">
        <v>4.0239836274273723E-2</v>
      </c>
      <c r="J98">
        <v>3.9398132011370574E-2</v>
      </c>
      <c r="K98">
        <v>8.0286493084078328E-2</v>
      </c>
      <c r="L98">
        <v>0.10564181477219789</v>
      </c>
      <c r="M98">
        <v>7.8883003594052578E-2</v>
      </c>
      <c r="N98">
        <v>9.8977245680763978E-2</v>
      </c>
      <c r="O98">
        <v>2.7935212630127281E-2</v>
      </c>
      <c r="P98">
        <v>8.837136669758662E-2</v>
      </c>
      <c r="Q98">
        <v>3.2455005079123335E-2</v>
      </c>
      <c r="R98">
        <v>7.2463961501089122E-2</v>
      </c>
      <c r="S98">
        <v>8.0786648547667206E-2</v>
      </c>
      <c r="T98">
        <v>6.1480291070782137E-2</v>
      </c>
      <c r="U98">
        <v>7.0618201435005981E-2</v>
      </c>
      <c r="V98">
        <v>6.1614626316439734E-2</v>
      </c>
      <c r="W98">
        <v>2.310515277129906E-2</v>
      </c>
      <c r="X98">
        <v>4.6493719885793212E-2</v>
      </c>
      <c r="Y98">
        <v>6.5042064046680781E-2</v>
      </c>
      <c r="Z98">
        <v>5.1969539142095789E-2</v>
      </c>
      <c r="AA98">
        <v>7.9043994488702224E-2</v>
      </c>
      <c r="AB98">
        <v>0.11888088387448091</v>
      </c>
      <c r="AC98">
        <v>6.7366445871269512E-2</v>
      </c>
      <c r="AE98">
        <v>2.1589969776529232</v>
      </c>
      <c r="AF98">
        <v>33.19385707230029</v>
      </c>
    </row>
    <row r="99" spans="1:32" x14ac:dyDescent="0.35">
      <c r="A99" s="21"/>
      <c r="B99" s="24"/>
      <c r="C99" s="12" t="s">
        <v>37</v>
      </c>
      <c r="D99">
        <v>5.9703467734550063E-3</v>
      </c>
      <c r="E99">
        <v>5.9541139954179551E-3</v>
      </c>
      <c r="F99">
        <v>1.1060659903698736E-2</v>
      </c>
      <c r="G99">
        <v>1.0812292035404668E-2</v>
      </c>
      <c r="H99">
        <v>9.4491693713111818E-3</v>
      </c>
      <c r="I99">
        <v>8.0479672548547446E-3</v>
      </c>
      <c r="J99">
        <v>7.879626402274114E-3</v>
      </c>
      <c r="K99">
        <v>5.3524328722718882E-3</v>
      </c>
      <c r="L99">
        <v>7.0427876514798596E-3</v>
      </c>
      <c r="M99">
        <v>1.5776600718810516E-2</v>
      </c>
      <c r="N99">
        <v>1.9795449136152797E-2</v>
      </c>
      <c r="O99">
        <v>1.6761127578076369E-2</v>
      </c>
      <c r="P99">
        <v>5.8914244465057752E-3</v>
      </c>
      <c r="Q99">
        <v>1.3909287891052858E-2</v>
      </c>
      <c r="R99">
        <v>2.8985584600435647E-3</v>
      </c>
      <c r="S99">
        <v>3.2314659419066883E-3</v>
      </c>
      <c r="T99">
        <v>4.0986860713854763E-3</v>
      </c>
      <c r="U99">
        <v>4.7078800956670656E-3</v>
      </c>
      <c r="V99">
        <v>4.1076417544293154E-3</v>
      </c>
      <c r="W99">
        <v>9.9022083305567391E-3</v>
      </c>
      <c r="X99">
        <v>6.6419599836847441E-3</v>
      </c>
      <c r="Y99">
        <v>9.2917234352401113E-3</v>
      </c>
      <c r="Z99">
        <v>7.4242198774422553E-3</v>
      </c>
      <c r="AA99">
        <v>3.1617597795480889E-3</v>
      </c>
      <c r="AB99">
        <v>7.9253922582987277E-3</v>
      </c>
      <c r="AC99">
        <v>9.6237779816099305E-3</v>
      </c>
      <c r="AE99">
        <v>0.21671856000057915</v>
      </c>
      <c r="AF99">
        <v>29.190751833611056</v>
      </c>
    </row>
    <row r="100" spans="1:32" ht="39" x14ac:dyDescent="0.35">
      <c r="A100" s="21"/>
      <c r="B100" s="11" t="s">
        <v>32</v>
      </c>
      <c r="C100" s="12" t="s">
        <v>38</v>
      </c>
      <c r="D100">
        <v>2.9851733867275028E-2</v>
      </c>
      <c r="E100">
        <v>2.9770569977089774E-2</v>
      </c>
      <c r="F100">
        <v>1.382582487962342E-2</v>
      </c>
      <c r="G100">
        <v>1.3515365044255835E-2</v>
      </c>
      <c r="H100">
        <v>1.1811461714138976E-2</v>
      </c>
      <c r="I100">
        <v>2.4143901764564234E-2</v>
      </c>
      <c r="J100">
        <v>2.3638879206822342E-2</v>
      </c>
      <c r="K100">
        <v>1.6057298616815666E-2</v>
      </c>
      <c r="L100">
        <v>3.5213938257399297E-2</v>
      </c>
      <c r="M100">
        <v>2.6294334531350858E-2</v>
      </c>
      <c r="N100">
        <v>3.2992415226921326E-2</v>
      </c>
      <c r="O100">
        <v>2.7935212630127281E-2</v>
      </c>
      <c r="P100">
        <v>9.8190407441762911E-3</v>
      </c>
      <c r="Q100">
        <v>1.9473003047474003E-2</v>
      </c>
      <c r="R100">
        <v>4.8309307667392743E-3</v>
      </c>
      <c r="S100">
        <v>5.3857765698444799E-3</v>
      </c>
      <c r="T100">
        <v>6.8311434523091264E-3</v>
      </c>
      <c r="U100">
        <v>7.8464668261117761E-3</v>
      </c>
      <c r="V100">
        <v>6.8460695907155257E-3</v>
      </c>
      <c r="W100">
        <v>1.3863091662779436E-2</v>
      </c>
      <c r="X100">
        <v>9.2987439771586421E-3</v>
      </c>
      <c r="Y100">
        <v>1.3008412809336158E-2</v>
      </c>
      <c r="Z100">
        <v>3.7121099387211275E-2</v>
      </c>
      <c r="AA100">
        <v>1.5808798897740443E-2</v>
      </c>
      <c r="AB100">
        <v>1.3208987097164546E-2</v>
      </c>
      <c r="AC100">
        <v>1.3473289174253902E-2</v>
      </c>
      <c r="AE100">
        <v>0.4618657897193989</v>
      </c>
      <c r="AF100">
        <v>29.215741986914232</v>
      </c>
    </row>
    <row r="101" spans="1:32" x14ac:dyDescent="0.35">
      <c r="A101" s="21"/>
      <c r="B101" s="25" t="s">
        <v>33</v>
      </c>
      <c r="C101" s="12" t="s">
        <v>39</v>
      </c>
      <c r="D101">
        <v>2.9851733867275028E-2</v>
      </c>
      <c r="E101">
        <v>2.9770569977089774E-2</v>
      </c>
      <c r="F101">
        <v>1.8434433172831225E-2</v>
      </c>
      <c r="G101">
        <v>1.8020486725674446E-2</v>
      </c>
      <c r="H101">
        <v>1.5748615618851967E-2</v>
      </c>
      <c r="I101">
        <v>4.0239836274273723E-2</v>
      </c>
      <c r="J101">
        <v>3.9398132011370574E-2</v>
      </c>
      <c r="K101">
        <v>4.8171895850446997E-2</v>
      </c>
      <c r="L101">
        <v>0.10564181477219789</v>
      </c>
      <c r="M101">
        <v>0.23664901078215772</v>
      </c>
      <c r="N101">
        <v>3.2992415226921326E-2</v>
      </c>
      <c r="O101">
        <v>2.7935212630127281E-2</v>
      </c>
      <c r="P101">
        <v>8.837136669758662E-2</v>
      </c>
      <c r="Q101">
        <v>3.2455005079123335E-2</v>
      </c>
      <c r="R101">
        <v>4.3478376900653468E-2</v>
      </c>
      <c r="S101">
        <v>4.8471989128600318E-2</v>
      </c>
      <c r="T101">
        <v>6.1480291070782137E-2</v>
      </c>
      <c r="U101">
        <v>7.0618201435005981E-2</v>
      </c>
      <c r="V101">
        <v>6.1614626316439734E-2</v>
      </c>
      <c r="W101">
        <v>2.310515277129906E-2</v>
      </c>
      <c r="X101">
        <v>1.5497906628597737E-2</v>
      </c>
      <c r="Y101">
        <v>2.1680688015560258E-2</v>
      </c>
      <c r="Z101">
        <v>3.7121099387211275E-2</v>
      </c>
      <c r="AA101">
        <v>4.742639669322133E-2</v>
      </c>
      <c r="AB101">
        <v>3.9626961291493637E-2</v>
      </c>
      <c r="AC101">
        <v>1.3473289174253902E-2</v>
      </c>
      <c r="AE101">
        <v>1.2472755074990469</v>
      </c>
      <c r="AF101">
        <v>31.475426498745648</v>
      </c>
    </row>
    <row r="102" spans="1:32" x14ac:dyDescent="0.35">
      <c r="A102" s="21"/>
      <c r="B102" s="23"/>
      <c r="C102" s="12" t="s">
        <v>40</v>
      </c>
      <c r="D102">
        <v>8.9555201601825091E-2</v>
      </c>
      <c r="E102">
        <v>8.9311709931269329E-2</v>
      </c>
      <c r="F102">
        <v>5.5303299518493679E-2</v>
      </c>
      <c r="G102">
        <v>5.4061460177023339E-2</v>
      </c>
      <c r="H102">
        <v>4.7245846856555904E-2</v>
      </c>
      <c r="I102">
        <v>4.0239836274273723E-2</v>
      </c>
      <c r="J102">
        <v>3.9398132011370574E-2</v>
      </c>
      <c r="K102">
        <v>4.8171895850446997E-2</v>
      </c>
      <c r="L102">
        <v>0.10564181477219789</v>
      </c>
      <c r="M102">
        <v>0.23664901078215772</v>
      </c>
      <c r="N102">
        <v>9.8977245680763978E-2</v>
      </c>
      <c r="O102">
        <v>3.910929768217819E-2</v>
      </c>
      <c r="P102">
        <v>0.14728561116264438</v>
      </c>
      <c r="Q102">
        <v>3.2455005079123335E-2</v>
      </c>
      <c r="R102">
        <v>7.2463961501089122E-2</v>
      </c>
      <c r="S102">
        <v>8.0786648547667206E-2</v>
      </c>
      <c r="T102">
        <v>0.1024671517846369</v>
      </c>
      <c r="U102">
        <v>0.11769700239167664</v>
      </c>
      <c r="V102">
        <v>0.10269104386073288</v>
      </c>
      <c r="W102">
        <v>6.9315458313897182E-2</v>
      </c>
      <c r="X102">
        <v>4.6493719885793212E-2</v>
      </c>
      <c r="Y102">
        <v>6.5042064046680781E-2</v>
      </c>
      <c r="Z102">
        <v>5.1969539142095789E-2</v>
      </c>
      <c r="AA102">
        <v>7.9043994488702224E-2</v>
      </c>
      <c r="AB102">
        <v>0.19813480645746817</v>
      </c>
      <c r="AC102">
        <v>6.7366445871269512E-2</v>
      </c>
      <c r="AE102">
        <v>2.1768772036720341</v>
      </c>
      <c r="AF102">
        <v>32.31396840842438</v>
      </c>
    </row>
    <row r="105" spans="1:32" x14ac:dyDescent="0.35">
      <c r="C105" s="18"/>
    </row>
  </sheetData>
  <mergeCells count="60">
    <mergeCell ref="W2:Z2"/>
    <mergeCell ref="AB2:AC2"/>
    <mergeCell ref="A4:A10"/>
    <mergeCell ref="D2:H2"/>
    <mergeCell ref="I2:J2"/>
    <mergeCell ref="K2:L2"/>
    <mergeCell ref="M2:Q2"/>
    <mergeCell ref="R2:T2"/>
    <mergeCell ref="U2:V2"/>
    <mergeCell ref="B4:B8"/>
    <mergeCell ref="B9:B10"/>
    <mergeCell ref="B13:B17"/>
    <mergeCell ref="A11:A17"/>
    <mergeCell ref="A18:A22"/>
    <mergeCell ref="A23:A29"/>
    <mergeCell ref="B23:B26"/>
    <mergeCell ref="B28:B29"/>
    <mergeCell ref="B18:B20"/>
    <mergeCell ref="B21:B22"/>
    <mergeCell ref="B11:B12"/>
    <mergeCell ref="W39:Z39"/>
    <mergeCell ref="AB39:AC39"/>
    <mergeCell ref="D39:H39"/>
    <mergeCell ref="I39:J39"/>
    <mergeCell ref="K39:L39"/>
    <mergeCell ref="M39:Q39"/>
    <mergeCell ref="R39:T39"/>
    <mergeCell ref="U39:V39"/>
    <mergeCell ref="A60:A66"/>
    <mergeCell ref="B60:B63"/>
    <mergeCell ref="B65:B66"/>
    <mergeCell ref="A41:A47"/>
    <mergeCell ref="A48:A54"/>
    <mergeCell ref="A55:A59"/>
    <mergeCell ref="B41:B45"/>
    <mergeCell ref="B46:B47"/>
    <mergeCell ref="B48:B49"/>
    <mergeCell ref="B50:B54"/>
    <mergeCell ref="B55:B57"/>
    <mergeCell ref="B58:B59"/>
    <mergeCell ref="W75:Z75"/>
    <mergeCell ref="AB75:AC75"/>
    <mergeCell ref="A77:A83"/>
    <mergeCell ref="B77:B81"/>
    <mergeCell ref="B82:B83"/>
    <mergeCell ref="D75:H75"/>
    <mergeCell ref="I75:J75"/>
    <mergeCell ref="K75:L75"/>
    <mergeCell ref="M75:Q75"/>
    <mergeCell ref="R75:T75"/>
    <mergeCell ref="U75:V75"/>
    <mergeCell ref="A84:A90"/>
    <mergeCell ref="A91:A95"/>
    <mergeCell ref="A96:A102"/>
    <mergeCell ref="B96:B99"/>
    <mergeCell ref="B101:B102"/>
    <mergeCell ref="B84:B85"/>
    <mergeCell ref="B86:B90"/>
    <mergeCell ref="B91:B93"/>
    <mergeCell ref="B94:B95"/>
  </mergeCells>
  <phoneticPr fontId="6" type="noConversion"/>
  <pageMargins left="0.7" right="0.7" top="0.78740157499999996" bottom="0.78740157499999996" header="0.3" footer="0.3"/>
  <ignoredErrors>
    <ignoredError sqref="S9:S10 W9:W10 Z15 Q15 Q9:Q10 T9:T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3AB90-876A-44E4-870F-E545607250A0}">
  <dimension ref="A1:AK106"/>
  <sheetViews>
    <sheetView zoomScale="50" zoomScaleNormal="50" workbookViewId="0"/>
  </sheetViews>
  <sheetFormatPr baseColWidth="10" defaultRowHeight="14.5" x14ac:dyDescent="0.35"/>
  <cols>
    <col min="1" max="1" width="12" customWidth="1"/>
    <col min="2" max="2" width="24.08984375" customWidth="1"/>
    <col min="31" max="31" width="19.36328125" bestFit="1" customWidth="1"/>
    <col min="32" max="32" width="33.36328125" bestFit="1" customWidth="1"/>
    <col min="33" max="33" width="16.90625" bestFit="1" customWidth="1"/>
    <col min="34" max="34" width="21.08984375" bestFit="1" customWidth="1"/>
    <col min="35" max="35" width="32.81640625" bestFit="1" customWidth="1"/>
    <col min="36" max="36" width="29.54296875" bestFit="1" customWidth="1"/>
    <col min="37" max="37" width="35" bestFit="1" customWidth="1"/>
  </cols>
  <sheetData>
    <row r="1" spans="1:29" x14ac:dyDescent="0.3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 x14ac:dyDescent="0.35">
      <c r="A2" s="3"/>
      <c r="B2" s="4" t="s">
        <v>4</v>
      </c>
      <c r="C2" s="5"/>
      <c r="D2" s="27" t="s">
        <v>13</v>
      </c>
      <c r="E2" s="28"/>
      <c r="F2" s="28"/>
      <c r="G2" s="28"/>
      <c r="H2" s="30"/>
      <c r="I2" s="31" t="s">
        <v>14</v>
      </c>
      <c r="J2" s="32"/>
      <c r="K2" s="33" t="s">
        <v>15</v>
      </c>
      <c r="L2" s="23"/>
      <c r="M2" s="29" t="s">
        <v>16</v>
      </c>
      <c r="N2" s="28"/>
      <c r="O2" s="28"/>
      <c r="P2" s="28"/>
      <c r="Q2" s="34"/>
      <c r="R2" s="33" t="s">
        <v>24</v>
      </c>
      <c r="S2" s="23"/>
      <c r="T2" s="35"/>
      <c r="U2" s="23" t="s">
        <v>25</v>
      </c>
      <c r="V2" s="32"/>
      <c r="W2" s="27" t="s">
        <v>31</v>
      </c>
      <c r="X2" s="28"/>
      <c r="Y2" s="28"/>
      <c r="Z2" s="28"/>
      <c r="AA2" s="6" t="s">
        <v>32</v>
      </c>
      <c r="AB2" s="29" t="s">
        <v>33</v>
      </c>
      <c r="AC2" s="28"/>
    </row>
    <row r="3" spans="1:29" ht="30" customHeight="1" thickBot="1" x14ac:dyDescent="0.4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 x14ac:dyDescent="0.35">
      <c r="A4" s="21" t="s">
        <v>1</v>
      </c>
      <c r="B4" s="22" t="s">
        <v>13</v>
      </c>
      <c r="C4" s="12" t="s">
        <v>6</v>
      </c>
      <c r="D4" s="13">
        <v>1</v>
      </c>
      <c r="E4" s="14">
        <v>3</v>
      </c>
      <c r="F4" s="14">
        <v>1</v>
      </c>
      <c r="G4" s="14">
        <f t="shared" ref="G4:H6" si="0">1/5</f>
        <v>0.2</v>
      </c>
      <c r="H4" s="14">
        <f t="shared" si="0"/>
        <v>0.2</v>
      </c>
      <c r="I4" s="14">
        <f>1/3</f>
        <v>0.33333333333333331</v>
      </c>
      <c r="J4" s="14">
        <f>1/3</f>
        <v>0.33333333333333331</v>
      </c>
      <c r="K4" s="14">
        <f t="shared" ref="K4:L6" si="1">1/5</f>
        <v>0.2</v>
      </c>
      <c r="L4" s="14">
        <f t="shared" si="1"/>
        <v>0.2</v>
      </c>
      <c r="M4" s="14">
        <f>1/3</f>
        <v>0.33333333333333331</v>
      </c>
      <c r="N4" s="14">
        <v>1</v>
      </c>
      <c r="O4" s="14">
        <v>3</v>
      </c>
      <c r="P4" s="14">
        <v>3</v>
      </c>
      <c r="Q4" s="14">
        <f>1/3</f>
        <v>0.33333333333333331</v>
      </c>
      <c r="R4" s="14">
        <v>3</v>
      </c>
      <c r="S4" s="14">
        <v>3</v>
      </c>
      <c r="T4" s="14">
        <v>3</v>
      </c>
      <c r="U4" s="14">
        <f t="shared" ref="U4:V6" si="2">1/5</f>
        <v>0.2</v>
      </c>
      <c r="V4" s="14">
        <f t="shared" si="2"/>
        <v>0.2</v>
      </c>
      <c r="W4" s="14">
        <v>1</v>
      </c>
      <c r="X4" s="14">
        <v>1</v>
      </c>
      <c r="Y4" s="14">
        <v>1</v>
      </c>
      <c r="Z4" s="14">
        <f>1/3</f>
        <v>0.33333333333333331</v>
      </c>
      <c r="AA4" s="14">
        <v>3</v>
      </c>
      <c r="AB4" s="14">
        <v>1</v>
      </c>
      <c r="AC4" s="14">
        <f>1/3</f>
        <v>0.33333333333333331</v>
      </c>
    </row>
    <row r="5" spans="1:29" ht="35" customHeight="1" x14ac:dyDescent="0.35">
      <c r="A5" s="21"/>
      <c r="B5" s="23"/>
      <c r="C5" s="12" t="s">
        <v>7</v>
      </c>
      <c r="D5" s="14">
        <f>IF(ISBLANK($E4),"",1/$E4)</f>
        <v>0.33333333333333331</v>
      </c>
      <c r="E5" s="13">
        <v>1</v>
      </c>
      <c r="F5" s="14">
        <v>1</v>
      </c>
      <c r="G5" s="14">
        <f t="shared" si="0"/>
        <v>0.2</v>
      </c>
      <c r="H5" s="14">
        <f t="shared" si="0"/>
        <v>0.2</v>
      </c>
      <c r="I5" s="14">
        <v>1</v>
      </c>
      <c r="J5" s="14">
        <v>1</v>
      </c>
      <c r="K5" s="14">
        <f t="shared" si="1"/>
        <v>0.2</v>
      </c>
      <c r="L5" s="14">
        <f t="shared" si="1"/>
        <v>0.2</v>
      </c>
      <c r="M5" s="14">
        <f>1/3</f>
        <v>0.33333333333333331</v>
      </c>
      <c r="N5" s="14">
        <v>3</v>
      </c>
      <c r="O5" s="14">
        <v>3</v>
      </c>
      <c r="P5" s="14">
        <v>3</v>
      </c>
      <c r="Q5" s="14">
        <f>1/3</f>
        <v>0.33333333333333331</v>
      </c>
      <c r="R5" s="14">
        <v>3</v>
      </c>
      <c r="S5" s="14">
        <v>3</v>
      </c>
      <c r="T5" s="14">
        <v>3</v>
      </c>
      <c r="U5" s="14">
        <f t="shared" si="2"/>
        <v>0.2</v>
      </c>
      <c r="V5" s="14">
        <f t="shared" si="2"/>
        <v>0.2</v>
      </c>
      <c r="W5" s="14">
        <v>3</v>
      </c>
      <c r="X5" s="14">
        <v>3</v>
      </c>
      <c r="Y5" s="14">
        <v>3</v>
      </c>
      <c r="Z5" s="14">
        <f>1/3</f>
        <v>0.33333333333333331</v>
      </c>
      <c r="AA5" s="14">
        <v>3</v>
      </c>
      <c r="AB5" s="14">
        <f>1/3</f>
        <v>0.33333333333333331</v>
      </c>
      <c r="AC5" s="14">
        <f>1/3</f>
        <v>0.33333333333333331</v>
      </c>
    </row>
    <row r="6" spans="1:29" ht="35" customHeight="1" x14ac:dyDescent="0.35">
      <c r="A6" s="21"/>
      <c r="B6" s="23"/>
      <c r="C6" s="12" t="s">
        <v>8</v>
      </c>
      <c r="D6" s="14">
        <f>IF(ISBLANK($F4),"",1/$F4)</f>
        <v>1</v>
      </c>
      <c r="E6" s="14">
        <f>IF(ISBLANK($F5),"",1/$F5)</f>
        <v>1</v>
      </c>
      <c r="F6" s="13">
        <v>1</v>
      </c>
      <c r="G6" s="14">
        <f t="shared" si="0"/>
        <v>0.2</v>
      </c>
      <c r="H6" s="14">
        <f t="shared" si="0"/>
        <v>0.2</v>
      </c>
      <c r="I6" s="14">
        <v>1</v>
      </c>
      <c r="J6" s="14">
        <v>1</v>
      </c>
      <c r="K6" s="14">
        <f t="shared" si="1"/>
        <v>0.2</v>
      </c>
      <c r="L6" s="14">
        <f t="shared" si="1"/>
        <v>0.2</v>
      </c>
      <c r="M6" s="14">
        <f>1/3</f>
        <v>0.33333333333333331</v>
      </c>
      <c r="N6" s="14">
        <f>1/3</f>
        <v>0.33333333333333331</v>
      </c>
      <c r="O6" s="14">
        <v>3</v>
      </c>
      <c r="P6" s="14">
        <v>3</v>
      </c>
      <c r="Q6" s="14">
        <f>1/3</f>
        <v>0.33333333333333331</v>
      </c>
      <c r="R6" s="14">
        <v>3</v>
      </c>
      <c r="S6" s="14">
        <v>3</v>
      </c>
      <c r="T6" s="14">
        <v>3</v>
      </c>
      <c r="U6" s="14">
        <f t="shared" si="2"/>
        <v>0.2</v>
      </c>
      <c r="V6" s="14">
        <f t="shared" si="2"/>
        <v>0.2</v>
      </c>
      <c r="W6" s="14">
        <v>1</v>
      </c>
      <c r="X6" s="14">
        <v>1</v>
      </c>
      <c r="Y6" s="14">
        <v>1</v>
      </c>
      <c r="Z6" s="14">
        <f>1/3</f>
        <v>0.33333333333333331</v>
      </c>
      <c r="AA6" s="14">
        <v>3</v>
      </c>
      <c r="AB6" s="14">
        <f>1/3</f>
        <v>0.33333333333333331</v>
      </c>
      <c r="AC6" s="14">
        <f>1/3</f>
        <v>0.33333333333333331</v>
      </c>
    </row>
    <row r="7" spans="1:29" ht="35" customHeight="1" x14ac:dyDescent="0.35">
      <c r="A7" s="21"/>
      <c r="B7" s="23"/>
      <c r="C7" s="12" t="s">
        <v>9</v>
      </c>
      <c r="D7" s="14">
        <f>IF(ISBLANK($G4),"",1/$G4)</f>
        <v>5</v>
      </c>
      <c r="E7" s="14">
        <f>IF(ISBLANK($G5),"",1/$G5)</f>
        <v>5</v>
      </c>
      <c r="F7" s="14">
        <f>IF(ISBLANK($G6),"",1/$G6)</f>
        <v>5</v>
      </c>
      <c r="G7" s="13">
        <v>1</v>
      </c>
      <c r="H7" s="14">
        <v>3</v>
      </c>
      <c r="I7" s="14">
        <v>3</v>
      </c>
      <c r="J7" s="14">
        <v>3</v>
      </c>
      <c r="K7" s="14">
        <v>5</v>
      </c>
      <c r="L7" s="14">
        <v>5</v>
      </c>
      <c r="M7" s="14">
        <v>1</v>
      </c>
      <c r="N7" s="14">
        <v>1</v>
      </c>
      <c r="O7" s="14">
        <v>5</v>
      </c>
      <c r="P7" s="14">
        <v>5</v>
      </c>
      <c r="Q7" s="14">
        <v>1</v>
      </c>
      <c r="R7" s="14">
        <v>5</v>
      </c>
      <c r="S7" s="14">
        <v>5</v>
      </c>
      <c r="T7" s="14">
        <v>5</v>
      </c>
      <c r="U7" s="14">
        <f t="shared" ref="U7:Y12" si="3">1/3</f>
        <v>0.33333333333333331</v>
      </c>
      <c r="V7" s="14">
        <f t="shared" si="3"/>
        <v>0.33333333333333331</v>
      </c>
      <c r="W7" s="14">
        <v>1</v>
      </c>
      <c r="X7" s="14">
        <v>1</v>
      </c>
      <c r="Y7" s="14">
        <v>1</v>
      </c>
      <c r="Z7" s="14">
        <v>3</v>
      </c>
      <c r="AA7" s="14">
        <v>3</v>
      </c>
      <c r="AB7" s="14">
        <v>1</v>
      </c>
      <c r="AC7" s="14">
        <v>1</v>
      </c>
    </row>
    <row r="8" spans="1:29" ht="35" customHeight="1" x14ac:dyDescent="0.35">
      <c r="A8" s="21"/>
      <c r="B8" s="24"/>
      <c r="C8" s="12" t="s">
        <v>10</v>
      </c>
      <c r="D8" s="14">
        <f>IF(ISBLANK($H4),"",1/$H4)</f>
        <v>5</v>
      </c>
      <c r="E8" s="14">
        <f>IF(ISBLANK($H5),"",1/$H5)</f>
        <v>5</v>
      </c>
      <c r="F8" s="14">
        <f>IF(ISBLANK($H6),"",1/$H6)</f>
        <v>5</v>
      </c>
      <c r="G8" s="14">
        <f>IF(ISBLANK($H7),"",1/$H7)</f>
        <v>0.33333333333333331</v>
      </c>
      <c r="H8" s="13">
        <v>1</v>
      </c>
      <c r="I8" s="14">
        <v>3</v>
      </c>
      <c r="J8" s="14">
        <v>3</v>
      </c>
      <c r="K8" s="14">
        <v>5</v>
      </c>
      <c r="L8" s="14">
        <v>5</v>
      </c>
      <c r="M8" s="14">
        <v>1</v>
      </c>
      <c r="N8" s="14">
        <v>1</v>
      </c>
      <c r="O8" s="14">
        <v>5</v>
      </c>
      <c r="P8" s="14">
        <v>5</v>
      </c>
      <c r="Q8" s="14">
        <v>1</v>
      </c>
      <c r="R8" s="14">
        <v>5</v>
      </c>
      <c r="S8" s="14">
        <v>5</v>
      </c>
      <c r="T8" s="14">
        <v>5</v>
      </c>
      <c r="U8" s="14">
        <f t="shared" si="3"/>
        <v>0.33333333333333331</v>
      </c>
      <c r="V8" s="14">
        <f t="shared" si="3"/>
        <v>0.33333333333333331</v>
      </c>
      <c r="W8" s="14">
        <v>1</v>
      </c>
      <c r="X8" s="14">
        <v>1</v>
      </c>
      <c r="Y8" s="14">
        <v>1</v>
      </c>
      <c r="Z8" s="14">
        <v>5</v>
      </c>
      <c r="AA8" s="14">
        <v>3</v>
      </c>
      <c r="AB8" s="14">
        <v>1</v>
      </c>
      <c r="AC8" s="14">
        <v>1</v>
      </c>
    </row>
    <row r="9" spans="1:29" ht="35" customHeight="1" x14ac:dyDescent="0.35">
      <c r="A9" s="21"/>
      <c r="B9" s="23" t="s">
        <v>14</v>
      </c>
      <c r="C9" s="12" t="s">
        <v>11</v>
      </c>
      <c r="D9" s="14">
        <f>IF(ISBLANK($I4),"",1/$I4)</f>
        <v>3</v>
      </c>
      <c r="E9" s="14">
        <f>IF(ISBLANK($I5),"",1/$I5)</f>
        <v>1</v>
      </c>
      <c r="F9" s="14">
        <f>IF(ISBLANK($I6),"",1/$I6)</f>
        <v>1</v>
      </c>
      <c r="G9" s="14">
        <f>IF(ISBLANK($I7),"",1/$I7)</f>
        <v>0.33333333333333331</v>
      </c>
      <c r="H9" s="14">
        <f>IF(ISBLANK($I8),"",1/$I8)</f>
        <v>0.33333333333333331</v>
      </c>
      <c r="I9" s="13">
        <v>1</v>
      </c>
      <c r="J9" s="14">
        <v>1</v>
      </c>
      <c r="K9" s="14">
        <v>3</v>
      </c>
      <c r="L9" s="14">
        <v>3</v>
      </c>
      <c r="M9" s="14">
        <f t="shared" ref="M9:N12" si="4">1/3</f>
        <v>0.33333333333333331</v>
      </c>
      <c r="N9" s="14">
        <f t="shared" si="4"/>
        <v>0.33333333333333331</v>
      </c>
      <c r="O9" s="14">
        <v>3</v>
      </c>
      <c r="P9" s="14">
        <v>3</v>
      </c>
      <c r="Q9" s="14">
        <f>1/3</f>
        <v>0.33333333333333331</v>
      </c>
      <c r="R9" s="14">
        <v>3</v>
      </c>
      <c r="S9" s="14">
        <v>3</v>
      </c>
      <c r="T9" s="14">
        <v>3</v>
      </c>
      <c r="U9" s="14">
        <f t="shared" si="3"/>
        <v>0.33333333333333331</v>
      </c>
      <c r="V9" s="14">
        <f t="shared" si="3"/>
        <v>0.33333333333333331</v>
      </c>
      <c r="W9" s="14">
        <f t="shared" si="3"/>
        <v>0.33333333333333331</v>
      </c>
      <c r="X9" s="14">
        <f t="shared" si="3"/>
        <v>0.33333333333333331</v>
      </c>
      <c r="Y9" s="14">
        <f t="shared" si="3"/>
        <v>0.33333333333333331</v>
      </c>
      <c r="Z9" s="14">
        <v>3</v>
      </c>
      <c r="AA9" s="14">
        <v>3</v>
      </c>
      <c r="AB9" s="14">
        <f t="shared" ref="AB9:AC12" si="5">1/3</f>
        <v>0.33333333333333331</v>
      </c>
      <c r="AC9" s="14">
        <f t="shared" si="5"/>
        <v>0.33333333333333331</v>
      </c>
    </row>
    <row r="10" spans="1:29" ht="35" customHeight="1" thickBot="1" x14ac:dyDescent="0.4">
      <c r="A10" s="21"/>
      <c r="B10" s="26"/>
      <c r="C10" s="12" t="s">
        <v>12</v>
      </c>
      <c r="D10" s="14">
        <f>IF(ISBLANK($J4),"",1/$J4)</f>
        <v>3</v>
      </c>
      <c r="E10" s="14">
        <f>IF(ISBLANK($J5),"",1/$J5)</f>
        <v>1</v>
      </c>
      <c r="F10" s="14">
        <f>IF(ISBLANK($J6),"",1/$J6)</f>
        <v>1</v>
      </c>
      <c r="G10" s="14">
        <f>IF(ISBLANK($J7),"",1/$J7)</f>
        <v>0.33333333333333331</v>
      </c>
      <c r="H10" s="14">
        <f>IF(ISBLANK($J8),"",1/$J8)</f>
        <v>0.33333333333333331</v>
      </c>
      <c r="I10" s="14">
        <f>IF(ISBLANK($J9),"",1/$J9)</f>
        <v>1</v>
      </c>
      <c r="J10" s="13">
        <v>1</v>
      </c>
      <c r="K10" s="14">
        <f>1/3</f>
        <v>0.33333333333333331</v>
      </c>
      <c r="L10" s="14">
        <f>1/3</f>
        <v>0.33333333333333331</v>
      </c>
      <c r="M10" s="14">
        <f t="shared" si="4"/>
        <v>0.33333333333333331</v>
      </c>
      <c r="N10" s="14">
        <f t="shared" si="4"/>
        <v>0.33333333333333331</v>
      </c>
      <c r="O10" s="14">
        <v>3</v>
      </c>
      <c r="P10" s="14">
        <v>3</v>
      </c>
      <c r="Q10" s="14">
        <f>1/3</f>
        <v>0.33333333333333331</v>
      </c>
      <c r="R10" s="14">
        <v>1</v>
      </c>
      <c r="S10" s="14">
        <v>1</v>
      </c>
      <c r="T10" s="14">
        <v>1</v>
      </c>
      <c r="U10" s="14">
        <f t="shared" si="3"/>
        <v>0.33333333333333331</v>
      </c>
      <c r="V10" s="14">
        <f t="shared" si="3"/>
        <v>0.33333333333333331</v>
      </c>
      <c r="W10" s="14">
        <f t="shared" si="3"/>
        <v>0.33333333333333331</v>
      </c>
      <c r="X10" s="14">
        <f t="shared" si="3"/>
        <v>0.33333333333333331</v>
      </c>
      <c r="Y10" s="14">
        <f t="shared" si="3"/>
        <v>0.33333333333333331</v>
      </c>
      <c r="Z10" s="14">
        <v>3</v>
      </c>
      <c r="AA10" s="14">
        <v>3</v>
      </c>
      <c r="AB10" s="14">
        <f t="shared" si="5"/>
        <v>0.33333333333333331</v>
      </c>
      <c r="AC10" s="14">
        <f t="shared" si="5"/>
        <v>0.33333333333333331</v>
      </c>
    </row>
    <row r="11" spans="1:29" ht="35" customHeight="1" thickTop="1" x14ac:dyDescent="0.35">
      <c r="A11" s="20" t="s">
        <v>2</v>
      </c>
      <c r="B11" s="22" t="s">
        <v>15</v>
      </c>
      <c r="C11" s="12" t="s">
        <v>17</v>
      </c>
      <c r="D11" s="14">
        <f>IF(ISBLANK($K4),"",1/$K4)</f>
        <v>5</v>
      </c>
      <c r="E11" s="14">
        <f>IF(ISBLANK($K5),"",1/$K5)</f>
        <v>5</v>
      </c>
      <c r="F11" s="14">
        <f>IF(ISBLANK($K6),"",1/$K6)</f>
        <v>5</v>
      </c>
      <c r="G11" s="14">
        <f>IF(ISBLANK($K7),"",1/$K7)</f>
        <v>0.2</v>
      </c>
      <c r="H11" s="14">
        <f>IF(ISBLANK($K8),"",1/$K8)</f>
        <v>0.2</v>
      </c>
      <c r="I11" s="14">
        <f>IF(ISBLANK($K9),"",1/$K9)</f>
        <v>0.33333333333333331</v>
      </c>
      <c r="J11" s="14">
        <f>IF(ISBLANK($K10),"",1/$K10)</f>
        <v>3</v>
      </c>
      <c r="K11" s="13">
        <v>1</v>
      </c>
      <c r="L11" s="14">
        <v>3</v>
      </c>
      <c r="M11" s="14">
        <f t="shared" si="4"/>
        <v>0.33333333333333331</v>
      </c>
      <c r="N11" s="14">
        <f t="shared" si="4"/>
        <v>0.33333333333333331</v>
      </c>
      <c r="O11" s="14">
        <v>5</v>
      </c>
      <c r="P11" s="14">
        <v>5</v>
      </c>
      <c r="Q11" s="14">
        <f>1/3</f>
        <v>0.33333333333333331</v>
      </c>
      <c r="R11" s="14">
        <v>1</v>
      </c>
      <c r="S11" s="14">
        <v>1</v>
      </c>
      <c r="T11" s="14">
        <v>1</v>
      </c>
      <c r="U11" s="14">
        <f t="shared" si="3"/>
        <v>0.33333333333333331</v>
      </c>
      <c r="V11" s="14">
        <f t="shared" si="3"/>
        <v>0.33333333333333331</v>
      </c>
      <c r="W11" s="14">
        <f t="shared" si="3"/>
        <v>0.33333333333333331</v>
      </c>
      <c r="X11" s="14">
        <f t="shared" si="3"/>
        <v>0.33333333333333331</v>
      </c>
      <c r="Y11" s="14">
        <f t="shared" si="3"/>
        <v>0.33333333333333331</v>
      </c>
      <c r="Z11" s="14">
        <v>3</v>
      </c>
      <c r="AA11" s="14">
        <v>3</v>
      </c>
      <c r="AB11" s="14">
        <f t="shared" si="5"/>
        <v>0.33333333333333331</v>
      </c>
      <c r="AC11" s="14">
        <f t="shared" si="5"/>
        <v>0.33333333333333331</v>
      </c>
    </row>
    <row r="12" spans="1:29" ht="35" customHeight="1" x14ac:dyDescent="0.35">
      <c r="A12" s="20"/>
      <c r="B12" s="23"/>
      <c r="C12" s="12" t="s">
        <v>18</v>
      </c>
      <c r="D12" s="14">
        <f>IF(ISBLANK($L4),"",1/$L4)</f>
        <v>5</v>
      </c>
      <c r="E12" s="14">
        <f>IF(ISBLANK($L5),"",1/$L5)</f>
        <v>5</v>
      </c>
      <c r="F12" s="14">
        <f>IF(ISBLANK($L6),"",1/$L6)</f>
        <v>5</v>
      </c>
      <c r="G12" s="14">
        <f>IF(ISBLANK($L7),"",1/$L7)</f>
        <v>0.2</v>
      </c>
      <c r="H12" s="14">
        <f>IF(ISBLANK($L8),"",1/$L8)</f>
        <v>0.2</v>
      </c>
      <c r="I12" s="14">
        <f>IF(ISBLANK($L9),"",1/$L9)</f>
        <v>0.33333333333333331</v>
      </c>
      <c r="J12" s="14">
        <f>IF(ISBLANK($L10),"",1/$L10)</f>
        <v>3</v>
      </c>
      <c r="K12" s="14">
        <f>IF(ISBLANK($L11),"",1/$L11)</f>
        <v>0.33333333333333331</v>
      </c>
      <c r="L12" s="13">
        <v>1</v>
      </c>
      <c r="M12" s="14">
        <f t="shared" si="4"/>
        <v>0.33333333333333331</v>
      </c>
      <c r="N12" s="14">
        <f t="shared" si="4"/>
        <v>0.33333333333333331</v>
      </c>
      <c r="O12" s="14">
        <v>5</v>
      </c>
      <c r="P12" s="14">
        <v>5</v>
      </c>
      <c r="Q12" s="14">
        <f>1/3</f>
        <v>0.33333333333333331</v>
      </c>
      <c r="R12" s="14">
        <f>1/3</f>
        <v>0.33333333333333331</v>
      </c>
      <c r="S12" s="14">
        <v>1</v>
      </c>
      <c r="T12" s="14">
        <v>1</v>
      </c>
      <c r="U12" s="14">
        <f t="shared" si="3"/>
        <v>0.33333333333333331</v>
      </c>
      <c r="V12" s="14">
        <f t="shared" si="3"/>
        <v>0.33333333333333331</v>
      </c>
      <c r="W12" s="14">
        <f t="shared" si="3"/>
        <v>0.33333333333333331</v>
      </c>
      <c r="X12" s="14">
        <f t="shared" si="3"/>
        <v>0.33333333333333331</v>
      </c>
      <c r="Y12" s="14">
        <f t="shared" si="3"/>
        <v>0.33333333333333331</v>
      </c>
      <c r="Z12" s="14">
        <v>3</v>
      </c>
      <c r="AA12" s="14">
        <v>3</v>
      </c>
      <c r="AB12" s="14">
        <f t="shared" si="5"/>
        <v>0.33333333333333331</v>
      </c>
      <c r="AC12" s="14">
        <f t="shared" si="5"/>
        <v>0.33333333333333331</v>
      </c>
    </row>
    <row r="13" spans="1:29" ht="35" customHeight="1" x14ac:dyDescent="0.35">
      <c r="A13" s="20"/>
      <c r="B13" s="25" t="s">
        <v>16</v>
      </c>
      <c r="C13" s="12" t="s">
        <v>19</v>
      </c>
      <c r="D13" s="14">
        <f>IF(ISBLANK($M4),"",1/$M4)</f>
        <v>3</v>
      </c>
      <c r="E13" s="14">
        <f>IF(ISBLANK($M5),"",1/$M5)</f>
        <v>3</v>
      </c>
      <c r="F13" s="14">
        <f>IF(ISBLANK($M6),"",1/$M6)</f>
        <v>3</v>
      </c>
      <c r="G13" s="14">
        <f>IF(ISBLANK($M7),"",1/$M7)</f>
        <v>1</v>
      </c>
      <c r="H13" s="14">
        <f>IF(ISBLANK($M8),"",1/$M8)</f>
        <v>1</v>
      </c>
      <c r="I13" s="14">
        <f>IF(ISBLANK($M9),"",1/$M9)</f>
        <v>3</v>
      </c>
      <c r="J13" s="14">
        <f>IF(ISBLANK($M10),"",1/$M10)</f>
        <v>3</v>
      </c>
      <c r="K13" s="14">
        <f>IF(ISBLANK($M11),"",1/$M11)</f>
        <v>3</v>
      </c>
      <c r="L13" s="14">
        <f>IF(ISBLANK($M12),"",1/$M12)</f>
        <v>3</v>
      </c>
      <c r="M13" s="13">
        <v>1</v>
      </c>
      <c r="N13" s="14">
        <v>5</v>
      </c>
      <c r="O13" s="14">
        <v>7</v>
      </c>
      <c r="P13" s="14">
        <v>7</v>
      </c>
      <c r="Q13" s="14">
        <v>3</v>
      </c>
      <c r="R13" s="14">
        <v>5</v>
      </c>
      <c r="S13" s="14">
        <v>5</v>
      </c>
      <c r="T13" s="14">
        <v>5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5</v>
      </c>
      <c r="AA13" s="14">
        <v>5</v>
      </c>
      <c r="AB13" s="14">
        <v>1</v>
      </c>
      <c r="AC13" s="14">
        <v>1</v>
      </c>
    </row>
    <row r="14" spans="1:29" ht="35" customHeight="1" x14ac:dyDescent="0.35">
      <c r="A14" s="20"/>
      <c r="B14" s="23"/>
      <c r="C14" s="12" t="s">
        <v>20</v>
      </c>
      <c r="D14" s="14">
        <f>IF(ISBLANK($N4),"",1/$N4)</f>
        <v>1</v>
      </c>
      <c r="E14" s="14">
        <f>IF(ISBLANK($N5),"",1/$N5)</f>
        <v>0.33333333333333331</v>
      </c>
      <c r="F14" s="14">
        <f>IF(ISBLANK($N6),"",1/$N6)</f>
        <v>3</v>
      </c>
      <c r="G14" s="14">
        <f>IF(ISBLANK($N7),"",1/$N7)</f>
        <v>1</v>
      </c>
      <c r="H14" s="14">
        <f>IF(ISBLANK($N8),"",1/$N8)</f>
        <v>1</v>
      </c>
      <c r="I14" s="14">
        <f>IF(ISBLANK($N9),"",1/$N9)</f>
        <v>3</v>
      </c>
      <c r="J14" s="14">
        <f>IF(ISBLANK($N10),"",1/$N10)</f>
        <v>3</v>
      </c>
      <c r="K14" s="14">
        <f>IF(ISBLANK($N11),"",1/$N11)</f>
        <v>3</v>
      </c>
      <c r="L14" s="14">
        <f>IF(ISBLANK($N12),"",1/$N12)</f>
        <v>3</v>
      </c>
      <c r="M14" s="14">
        <f>IF(ISBLANK($N13),"",1/$N13)</f>
        <v>0.2</v>
      </c>
      <c r="N14" s="13">
        <v>1</v>
      </c>
      <c r="O14" s="14">
        <v>5</v>
      </c>
      <c r="P14" s="14">
        <v>5</v>
      </c>
      <c r="Q14" s="14">
        <v>1</v>
      </c>
      <c r="R14" s="14">
        <v>3</v>
      </c>
      <c r="S14" s="14">
        <v>3</v>
      </c>
      <c r="T14" s="14">
        <v>3</v>
      </c>
      <c r="U14" s="14">
        <f>1/3</f>
        <v>0.33333333333333331</v>
      </c>
      <c r="V14" s="14">
        <f>1/3</f>
        <v>0.33333333333333331</v>
      </c>
      <c r="W14" s="14">
        <v>1</v>
      </c>
      <c r="X14" s="14">
        <v>1</v>
      </c>
      <c r="Y14" s="14">
        <v>1</v>
      </c>
      <c r="Z14" s="14">
        <v>5</v>
      </c>
      <c r="AA14" s="14">
        <v>5</v>
      </c>
      <c r="AB14" s="14">
        <v>1</v>
      </c>
      <c r="AC14" s="14">
        <v>1</v>
      </c>
    </row>
    <row r="15" spans="1:29" ht="35" customHeight="1" x14ac:dyDescent="0.35">
      <c r="A15" s="20"/>
      <c r="B15" s="23"/>
      <c r="C15" s="12" t="s">
        <v>21</v>
      </c>
      <c r="D15" s="14">
        <f>IF(ISBLANK($O4),"",1/$O4)</f>
        <v>0.33333333333333331</v>
      </c>
      <c r="E15" s="14">
        <f>IF(ISBLANK($O5),"",1/$O5)</f>
        <v>0.33333333333333331</v>
      </c>
      <c r="F15" s="14">
        <f>IF(ISBLANK($O6),"",1/$O6)</f>
        <v>0.33333333333333331</v>
      </c>
      <c r="G15" s="14">
        <f>IF(ISBLANK($O7),"",1/$O7)</f>
        <v>0.2</v>
      </c>
      <c r="H15" s="14">
        <f>IF(ISBLANK($O8),"",1/$O8)</f>
        <v>0.2</v>
      </c>
      <c r="I15" s="14">
        <f>IF(ISBLANK($O9),"",1/$O9)</f>
        <v>0.33333333333333331</v>
      </c>
      <c r="J15" s="14">
        <f>IF(ISBLANK($O10),"",1/$O10)</f>
        <v>0.33333333333333331</v>
      </c>
      <c r="K15" s="14">
        <f>IF(ISBLANK($O11),"",1/$O11)</f>
        <v>0.2</v>
      </c>
      <c r="L15" s="14">
        <f>IF(ISBLANK($O12),"",1/$O12)</f>
        <v>0.2</v>
      </c>
      <c r="M15" s="14">
        <f>IF(ISBLANK($O13),"",1/$O13)</f>
        <v>0.14285714285714285</v>
      </c>
      <c r="N15" s="14">
        <f>IF(ISBLANK($O14),"",1/$O14)</f>
        <v>0.2</v>
      </c>
      <c r="O15" s="13">
        <v>1</v>
      </c>
      <c r="P15" s="14">
        <f>1/3</f>
        <v>0.33333333333333331</v>
      </c>
      <c r="Q15" s="14">
        <f>1/7</f>
        <v>0.14285714285714285</v>
      </c>
      <c r="R15" s="14">
        <f>1/5</f>
        <v>0.2</v>
      </c>
      <c r="S15" s="14">
        <f>1/5</f>
        <v>0.2</v>
      </c>
      <c r="T15" s="14">
        <f>1/5</f>
        <v>0.2</v>
      </c>
      <c r="U15" s="14">
        <f t="shared" ref="U15:Z16" si="6">1/7</f>
        <v>0.14285714285714285</v>
      </c>
      <c r="V15" s="14">
        <f t="shared" si="6"/>
        <v>0.14285714285714285</v>
      </c>
      <c r="W15" s="14">
        <f t="shared" si="6"/>
        <v>0.14285714285714285</v>
      </c>
      <c r="X15" s="14">
        <f t="shared" si="6"/>
        <v>0.14285714285714285</v>
      </c>
      <c r="Y15" s="14">
        <f t="shared" si="6"/>
        <v>0.14285714285714285</v>
      </c>
      <c r="Z15" s="14">
        <f t="shared" si="6"/>
        <v>0.14285714285714285</v>
      </c>
      <c r="AA15" s="14">
        <f>1/3</f>
        <v>0.33333333333333331</v>
      </c>
      <c r="AB15" s="14">
        <f>1/5</f>
        <v>0.2</v>
      </c>
      <c r="AC15" s="14">
        <f>1/5</f>
        <v>0.2</v>
      </c>
    </row>
    <row r="16" spans="1:29" ht="35" customHeight="1" x14ac:dyDescent="0.35">
      <c r="A16" s="20"/>
      <c r="B16" s="23"/>
      <c r="C16" s="12" t="s">
        <v>22</v>
      </c>
      <c r="D16" s="14">
        <f>IF(ISBLANK($P4),"",1/$P4)</f>
        <v>0.33333333333333331</v>
      </c>
      <c r="E16" s="14">
        <f>IF(ISBLANK($P5),"",1/$P5)</f>
        <v>0.33333333333333331</v>
      </c>
      <c r="F16" s="14">
        <f>IF(ISBLANK($P6),"",1/$P6)</f>
        <v>0.33333333333333331</v>
      </c>
      <c r="G16" s="14">
        <f>IF(ISBLANK($P7),"",1/$P7)</f>
        <v>0.2</v>
      </c>
      <c r="H16" s="14">
        <f>IF(ISBLANK($P8),"",1/$P8)</f>
        <v>0.2</v>
      </c>
      <c r="I16" s="14">
        <f>IF(ISBLANK($P9),"",1/$P9)</f>
        <v>0.33333333333333331</v>
      </c>
      <c r="J16" s="14">
        <f>IF(ISBLANK($P10),"",1/$P10)</f>
        <v>0.33333333333333331</v>
      </c>
      <c r="K16" s="14">
        <f>IF(ISBLANK($P11),"",1/$P11)</f>
        <v>0.2</v>
      </c>
      <c r="L16" s="14">
        <f>IF(ISBLANK($P12),"",1/$P12)</f>
        <v>0.2</v>
      </c>
      <c r="M16" s="14">
        <f>IF(ISBLANK($P13),"",1/$P13)</f>
        <v>0.14285714285714285</v>
      </c>
      <c r="N16" s="14">
        <f>IF(ISBLANK($P14),"",1/$P14)</f>
        <v>0.2</v>
      </c>
      <c r="O16" s="14">
        <f>IF(ISBLANK($P15),"",1/$P15)</f>
        <v>3</v>
      </c>
      <c r="P16" s="13">
        <v>1</v>
      </c>
      <c r="Q16" s="14">
        <f>1/5</f>
        <v>0.2</v>
      </c>
      <c r="R16" s="14">
        <v>1</v>
      </c>
      <c r="S16" s="14">
        <v>1</v>
      </c>
      <c r="T16" s="14">
        <v>1</v>
      </c>
      <c r="U16" s="14">
        <f t="shared" si="6"/>
        <v>0.14285714285714285</v>
      </c>
      <c r="V16" s="14">
        <f t="shared" si="6"/>
        <v>0.14285714285714285</v>
      </c>
      <c r="W16" s="14">
        <f t="shared" si="6"/>
        <v>0.14285714285714285</v>
      </c>
      <c r="X16" s="14">
        <f t="shared" si="6"/>
        <v>0.14285714285714285</v>
      </c>
      <c r="Y16" s="14">
        <f t="shared" si="6"/>
        <v>0.14285714285714285</v>
      </c>
      <c r="Z16" s="14">
        <f t="shared" si="6"/>
        <v>0.14285714285714285</v>
      </c>
      <c r="AA16" s="14">
        <f>1/3</f>
        <v>0.33333333333333331</v>
      </c>
      <c r="AB16" s="14">
        <f>1/5</f>
        <v>0.2</v>
      </c>
      <c r="AC16" s="14">
        <f>1/5</f>
        <v>0.2</v>
      </c>
    </row>
    <row r="17" spans="1:29" ht="35" customHeight="1" thickBot="1" x14ac:dyDescent="0.4">
      <c r="A17" s="20"/>
      <c r="B17" s="26"/>
      <c r="C17" s="12" t="s">
        <v>23</v>
      </c>
      <c r="D17" s="14">
        <f>IF(ISBLANK($Q4),"",1/$Q4)</f>
        <v>3</v>
      </c>
      <c r="E17" s="14">
        <f>IF(ISBLANK($Q5),"",1/$Q5)</f>
        <v>3</v>
      </c>
      <c r="F17" s="14">
        <f>IF(ISBLANK($Q6),"",1/$Q6)</f>
        <v>3</v>
      </c>
      <c r="G17" s="14">
        <f>IF(ISBLANK($Q7),"",1/$Q7)</f>
        <v>1</v>
      </c>
      <c r="H17" s="14">
        <f>IF(ISBLANK($Q8),"",1/$Q8)</f>
        <v>1</v>
      </c>
      <c r="I17" s="14">
        <f>IF(ISBLANK($Q9),"",1/$Q9)</f>
        <v>3</v>
      </c>
      <c r="J17" s="14">
        <f>IF(ISBLANK($Q10),"",1/$Q10)</f>
        <v>3</v>
      </c>
      <c r="K17" s="14">
        <f>IF(ISBLANK($Q11),"",1/$Q11)</f>
        <v>3</v>
      </c>
      <c r="L17" s="14">
        <f>IF(ISBLANK($Q12),"",1/$Q12)</f>
        <v>3</v>
      </c>
      <c r="M17" s="14">
        <f>IF(ISBLANK($Q13),"",1/$Q13)</f>
        <v>0.33333333333333331</v>
      </c>
      <c r="N17" s="14">
        <f>IF(ISBLANK($Q14),"",1/$Q14)</f>
        <v>1</v>
      </c>
      <c r="O17" s="14">
        <f>IF(ISBLANK($Q15),"",1/$Q15)</f>
        <v>7</v>
      </c>
      <c r="P17" s="14">
        <f>IF(ISBLANK($Q16),"",1/$Q16)</f>
        <v>5</v>
      </c>
      <c r="Q17" s="13">
        <v>1</v>
      </c>
      <c r="R17" s="14">
        <v>3</v>
      </c>
      <c r="S17" s="14">
        <v>3</v>
      </c>
      <c r="T17" s="14">
        <v>3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5</v>
      </c>
      <c r="AA17" s="14">
        <v>5</v>
      </c>
      <c r="AB17" s="14">
        <v>1</v>
      </c>
      <c r="AC17" s="14">
        <v>1</v>
      </c>
    </row>
    <row r="18" spans="1:29" ht="35" customHeight="1" thickTop="1" x14ac:dyDescent="0.35">
      <c r="A18" s="20" t="s">
        <v>41</v>
      </c>
      <c r="B18" s="22" t="s">
        <v>24</v>
      </c>
      <c r="C18" s="12" t="s">
        <v>26</v>
      </c>
      <c r="D18" s="14">
        <f>IF(ISBLANK($R4),"",1/$R4)</f>
        <v>0.33333333333333331</v>
      </c>
      <c r="E18" s="14">
        <f>IF(ISBLANK($R5),"",1/$R5)</f>
        <v>0.33333333333333331</v>
      </c>
      <c r="F18" s="14">
        <f>IF(ISBLANK($R6),"",1/$R6)</f>
        <v>0.33333333333333331</v>
      </c>
      <c r="G18" s="14">
        <f>IF(ISBLANK($R7),"",1/$R7)</f>
        <v>0.2</v>
      </c>
      <c r="H18" s="14">
        <f>IF(ISBLANK($R8),"",1/$R8)</f>
        <v>0.2</v>
      </c>
      <c r="I18" s="14">
        <f>IF(ISBLANK($R9),"",1/$R9)</f>
        <v>0.33333333333333331</v>
      </c>
      <c r="J18" s="14">
        <f>IF(ISBLANK($R10),"",1/$R10)</f>
        <v>1</v>
      </c>
      <c r="K18" s="14">
        <f>IF(ISBLANK($R11),"",1/$R11)</f>
        <v>1</v>
      </c>
      <c r="L18" s="14">
        <f>IF(ISBLANK($R12),"",1/$R12)</f>
        <v>3</v>
      </c>
      <c r="M18" s="14">
        <f>IF(ISBLANK($R13),"",1/$R13)</f>
        <v>0.2</v>
      </c>
      <c r="N18" s="14">
        <f>IF(ISBLANK($R14),"",1/$R14)</f>
        <v>0.33333333333333331</v>
      </c>
      <c r="O18" s="14">
        <f>IF(ISBLANK($R15),"",1/$R15)</f>
        <v>5</v>
      </c>
      <c r="P18" s="14">
        <f>IF(ISBLANK($R16),"",1/$R16)</f>
        <v>1</v>
      </c>
      <c r="Q18" s="14">
        <f>IF(ISBLANK($R17),"",1/$R17)</f>
        <v>0.33333333333333331</v>
      </c>
      <c r="R18" s="13">
        <v>1</v>
      </c>
      <c r="S18" s="14">
        <v>3</v>
      </c>
      <c r="T18" s="14">
        <v>3</v>
      </c>
      <c r="U18" s="14">
        <f t="shared" ref="U18:Y19" si="7">1/3</f>
        <v>0.33333333333333331</v>
      </c>
      <c r="V18" s="14">
        <f t="shared" si="7"/>
        <v>0.33333333333333331</v>
      </c>
      <c r="W18" s="14">
        <f t="shared" si="7"/>
        <v>0.33333333333333331</v>
      </c>
      <c r="X18" s="14">
        <f t="shared" si="7"/>
        <v>0.33333333333333331</v>
      </c>
      <c r="Y18" s="14">
        <f t="shared" si="7"/>
        <v>0.33333333333333331</v>
      </c>
      <c r="Z18" s="14">
        <v>3</v>
      </c>
      <c r="AA18" s="14">
        <v>3</v>
      </c>
      <c r="AB18" s="14">
        <f t="shared" ref="AB18:AC20" si="8">1/3</f>
        <v>0.33333333333333331</v>
      </c>
      <c r="AC18" s="14">
        <f t="shared" si="8"/>
        <v>0.33333333333333331</v>
      </c>
    </row>
    <row r="19" spans="1:29" ht="35" customHeight="1" x14ac:dyDescent="0.35">
      <c r="A19" s="20"/>
      <c r="B19" s="23"/>
      <c r="C19" s="12" t="s">
        <v>27</v>
      </c>
      <c r="D19" s="14">
        <f>IF(ISBLANK($S4),"",1/$S4)</f>
        <v>0.33333333333333331</v>
      </c>
      <c r="E19" s="14">
        <f>IF(ISBLANK($S5),"",1/$S5)</f>
        <v>0.33333333333333331</v>
      </c>
      <c r="F19" s="14">
        <f>IF(ISBLANK($S6),"",1/$S6)</f>
        <v>0.33333333333333331</v>
      </c>
      <c r="G19" s="14">
        <f>IF(ISBLANK($S7),"",1/$S7)</f>
        <v>0.2</v>
      </c>
      <c r="H19" s="14">
        <f>IF(ISBLANK($S8),"",1/$S8)</f>
        <v>0.2</v>
      </c>
      <c r="I19" s="14">
        <f>IF(ISBLANK($S9),"",1/$S9)</f>
        <v>0.33333333333333331</v>
      </c>
      <c r="J19" s="14">
        <f>IF(ISBLANK($S10),"",1/$S10)</f>
        <v>1</v>
      </c>
      <c r="K19" s="14">
        <f>IF(ISBLANK($S11),"",1/$S11)</f>
        <v>1</v>
      </c>
      <c r="L19" s="14">
        <f>IF(ISBLANK($S12),"",1/$S12)</f>
        <v>1</v>
      </c>
      <c r="M19" s="14">
        <f>IF(ISBLANK($S13),"",1/$S13)</f>
        <v>0.2</v>
      </c>
      <c r="N19" s="14">
        <f>IF(ISBLANK($S14),"",1/$S14)</f>
        <v>0.33333333333333331</v>
      </c>
      <c r="O19" s="14">
        <f>IF(ISBLANK($S15),"",1/$S15)</f>
        <v>5</v>
      </c>
      <c r="P19" s="14">
        <f>IF(ISBLANK($S16),"",1/$S16)</f>
        <v>1</v>
      </c>
      <c r="Q19" s="14">
        <f>IF(ISBLANK($S17),"",1/$S17)</f>
        <v>0.33333333333333331</v>
      </c>
      <c r="R19" s="14">
        <f>IF(ISBLANK($S18),"",1/$S18)</f>
        <v>0.33333333333333331</v>
      </c>
      <c r="S19" s="13">
        <v>1</v>
      </c>
      <c r="T19" s="14">
        <v>3</v>
      </c>
      <c r="U19" s="14">
        <f t="shared" si="7"/>
        <v>0.33333333333333331</v>
      </c>
      <c r="V19" s="14">
        <f t="shared" si="7"/>
        <v>0.33333333333333331</v>
      </c>
      <c r="W19" s="14">
        <f t="shared" si="7"/>
        <v>0.33333333333333331</v>
      </c>
      <c r="X19" s="14">
        <f t="shared" si="7"/>
        <v>0.33333333333333331</v>
      </c>
      <c r="Y19" s="14">
        <f t="shared" si="7"/>
        <v>0.33333333333333331</v>
      </c>
      <c r="Z19" s="14">
        <v>3</v>
      </c>
      <c r="AA19" s="14">
        <v>3</v>
      </c>
      <c r="AB19" s="14">
        <f t="shared" si="8"/>
        <v>0.33333333333333331</v>
      </c>
      <c r="AC19" s="14">
        <f t="shared" si="8"/>
        <v>0.33333333333333331</v>
      </c>
    </row>
    <row r="20" spans="1:29" ht="35" customHeight="1" x14ac:dyDescent="0.35">
      <c r="A20" s="20"/>
      <c r="B20" s="24"/>
      <c r="C20" s="12" t="s">
        <v>28</v>
      </c>
      <c r="D20" s="14">
        <f>IF(ISBLANK($T4),"",1/$T4)</f>
        <v>0.33333333333333331</v>
      </c>
      <c r="E20" s="14">
        <f>IF(ISBLANK($T5),"",1/$T5)</f>
        <v>0.33333333333333331</v>
      </c>
      <c r="F20" s="14">
        <f>IF(ISBLANK($T6),"",1/$T6)</f>
        <v>0.33333333333333331</v>
      </c>
      <c r="G20" s="14">
        <f>IF(ISBLANK($T7),"",1/$T7)</f>
        <v>0.2</v>
      </c>
      <c r="H20" s="14">
        <f>IF(ISBLANK($T8),"",1/$T8)</f>
        <v>0.2</v>
      </c>
      <c r="I20" s="14">
        <f>IF(ISBLANK($T9),"",1/$T9)</f>
        <v>0.33333333333333331</v>
      </c>
      <c r="J20" s="14">
        <f>IF(ISBLANK($T10),"",1/$T10)</f>
        <v>1</v>
      </c>
      <c r="K20" s="14">
        <f>IF(ISBLANK($T11),"",1/$T11)</f>
        <v>1</v>
      </c>
      <c r="L20" s="14">
        <f>IF(ISBLANK($T12),"",1/$T12)</f>
        <v>1</v>
      </c>
      <c r="M20" s="14">
        <f>IF(ISBLANK($T13),"",1/$T13)</f>
        <v>0.2</v>
      </c>
      <c r="N20" s="14">
        <f>IF(ISBLANK($T14),"",1/$T14)</f>
        <v>0.33333333333333331</v>
      </c>
      <c r="O20" s="14">
        <f>IF(ISBLANK($T15),"",1/$T15)</f>
        <v>5</v>
      </c>
      <c r="P20" s="14">
        <f>IF(ISBLANK($T16),"",1/$T16)</f>
        <v>1</v>
      </c>
      <c r="Q20" s="14">
        <f>IF(ISBLANK($T17),"",1/$T17)</f>
        <v>0.33333333333333331</v>
      </c>
      <c r="R20" s="14">
        <f>IF(ISBLANK($T18),"",1/$T18)</f>
        <v>0.33333333333333331</v>
      </c>
      <c r="S20" s="14">
        <f>IF(ISBLANK($T19),"",1/$T19)</f>
        <v>0.33333333333333331</v>
      </c>
      <c r="T20" s="13">
        <v>1</v>
      </c>
      <c r="U20" s="14">
        <f>1/5</f>
        <v>0.2</v>
      </c>
      <c r="V20" s="14">
        <f>1/5</f>
        <v>0.2</v>
      </c>
      <c r="W20" s="14">
        <f>1/5</f>
        <v>0.2</v>
      </c>
      <c r="X20" s="14">
        <f>1/5</f>
        <v>0.2</v>
      </c>
      <c r="Y20" s="14">
        <f>1/5</f>
        <v>0.2</v>
      </c>
      <c r="Z20" s="14">
        <v>1</v>
      </c>
      <c r="AA20" s="14">
        <v>3</v>
      </c>
      <c r="AB20" s="14">
        <f t="shared" si="8"/>
        <v>0.33333333333333331</v>
      </c>
      <c r="AC20" s="14">
        <f t="shared" si="8"/>
        <v>0.33333333333333331</v>
      </c>
    </row>
    <row r="21" spans="1:29" ht="35" customHeight="1" x14ac:dyDescent="0.35">
      <c r="A21" s="20"/>
      <c r="B21" s="23" t="s">
        <v>25</v>
      </c>
      <c r="C21" s="12" t="s">
        <v>29</v>
      </c>
      <c r="D21" s="14">
        <f>IF(ISBLANK($U4),"",1/$U4)</f>
        <v>5</v>
      </c>
      <c r="E21" s="14">
        <f>IF(ISBLANK($U5),"",1/$U5)</f>
        <v>5</v>
      </c>
      <c r="F21" s="14">
        <f>IF(ISBLANK($U6),"",1/$U6)</f>
        <v>5</v>
      </c>
      <c r="G21" s="14">
        <f>IF(ISBLANK($U7),"",1/$U7)</f>
        <v>3</v>
      </c>
      <c r="H21" s="14">
        <f>IF(ISBLANK($U8),"",1/$U8)</f>
        <v>3</v>
      </c>
      <c r="I21" s="14">
        <f>IF(ISBLANK($U9),"",1/$U9)</f>
        <v>3</v>
      </c>
      <c r="J21" s="14">
        <f>IF(ISBLANK($U10),"",1/$U10)</f>
        <v>3</v>
      </c>
      <c r="K21" s="14">
        <f>IF(ISBLANK($U11),"",1/$U11)</f>
        <v>3</v>
      </c>
      <c r="L21" s="14">
        <f>IF(ISBLANK($U12),"",1/$U12)</f>
        <v>3</v>
      </c>
      <c r="M21" s="14">
        <f>IF(ISBLANK($U13),"",1/$U13)</f>
        <v>1</v>
      </c>
      <c r="N21" s="14">
        <f>IF(ISBLANK($U14),"",1/$U14)</f>
        <v>3</v>
      </c>
      <c r="O21" s="14">
        <f>IF(ISBLANK($U15),"",1/$U15)</f>
        <v>7</v>
      </c>
      <c r="P21" s="14">
        <f>IF(ISBLANK($U16),"",1/$U16)</f>
        <v>7</v>
      </c>
      <c r="Q21" s="14">
        <f>IF(ISBLANK($U17),"",1/$U17)</f>
        <v>1</v>
      </c>
      <c r="R21" s="14">
        <f>IF(ISBLANK($U18),"",1/$U18)</f>
        <v>3</v>
      </c>
      <c r="S21" s="14">
        <f>IF(ISBLANK($U19),"",1/$U19)</f>
        <v>3</v>
      </c>
      <c r="T21" s="14">
        <f>IF(ISBLANK($U20),"",1/$U20)</f>
        <v>5</v>
      </c>
      <c r="U21" s="13">
        <v>1</v>
      </c>
      <c r="V21" s="14">
        <v>3</v>
      </c>
      <c r="W21" s="14">
        <v>1</v>
      </c>
      <c r="X21" s="14">
        <v>1</v>
      </c>
      <c r="Y21" s="14">
        <v>1</v>
      </c>
      <c r="Z21" s="14">
        <v>5</v>
      </c>
      <c r="AA21" s="14">
        <v>3</v>
      </c>
      <c r="AB21" s="14">
        <v>1</v>
      </c>
      <c r="AC21" s="14">
        <v>1</v>
      </c>
    </row>
    <row r="22" spans="1:29" ht="35" customHeight="1" thickBot="1" x14ac:dyDescent="0.4">
      <c r="A22" s="20"/>
      <c r="B22" s="26"/>
      <c r="C22" s="12" t="s">
        <v>30</v>
      </c>
      <c r="D22" s="14">
        <f>IF(ISBLANK($V4),"",1/$V4)</f>
        <v>5</v>
      </c>
      <c r="E22" s="14">
        <f>IF(ISBLANK($V5),"",1/$V5)</f>
        <v>5</v>
      </c>
      <c r="F22" s="14">
        <f>IF(ISBLANK($V6),"",1/$V6)</f>
        <v>5</v>
      </c>
      <c r="G22" s="14">
        <f>IF(ISBLANK($V7),"",1/$V7)</f>
        <v>3</v>
      </c>
      <c r="H22" s="14">
        <f>IF(ISBLANK($V8),"",1/$V8)</f>
        <v>3</v>
      </c>
      <c r="I22" s="14">
        <f>IF(ISBLANK($V9),"",1/$V9)</f>
        <v>3</v>
      </c>
      <c r="J22" s="14">
        <f>IF(ISBLANK($V10),"",1/$V10)</f>
        <v>3</v>
      </c>
      <c r="K22" s="14">
        <f>IF(ISBLANK($V11),"",1/$V11)</f>
        <v>3</v>
      </c>
      <c r="L22" s="14">
        <f>IF(ISBLANK($V12),"",1/$V12)</f>
        <v>3</v>
      </c>
      <c r="M22" s="14">
        <f>IF(ISBLANK($V13),"",1/$V13)</f>
        <v>1</v>
      </c>
      <c r="N22" s="14">
        <f>IF(ISBLANK($V14),"",1/$V14)</f>
        <v>3</v>
      </c>
      <c r="O22" s="14">
        <f>IF(ISBLANK($V15),"",1/$V15)</f>
        <v>7</v>
      </c>
      <c r="P22" s="14">
        <f>IF(ISBLANK($V16),"",1/$V16)</f>
        <v>7</v>
      </c>
      <c r="Q22" s="14">
        <f>IF(ISBLANK($V17),"",1/$V17)</f>
        <v>1</v>
      </c>
      <c r="R22" s="14">
        <f>IF(ISBLANK($V18),"",1/$V18)</f>
        <v>3</v>
      </c>
      <c r="S22" s="14">
        <f>IF(ISBLANK($V19),"",1/$V19)</f>
        <v>3</v>
      </c>
      <c r="T22" s="14">
        <f>IF(ISBLANK($V20),"",1/$V20)</f>
        <v>5</v>
      </c>
      <c r="U22" s="14">
        <f>IF(ISBLANK($V21),"",1/$V21)</f>
        <v>0.33333333333333331</v>
      </c>
      <c r="V22" s="13">
        <v>1</v>
      </c>
      <c r="W22" s="14">
        <v>1</v>
      </c>
      <c r="X22" s="14">
        <v>1</v>
      </c>
      <c r="Y22" s="14">
        <v>1</v>
      </c>
      <c r="Z22" s="14">
        <v>5</v>
      </c>
      <c r="AA22" s="14">
        <v>3</v>
      </c>
      <c r="AB22" s="14">
        <v>1</v>
      </c>
      <c r="AC22" s="14">
        <v>1</v>
      </c>
    </row>
    <row r="23" spans="1:29" ht="35" customHeight="1" thickTop="1" x14ac:dyDescent="0.35">
      <c r="A23" s="21" t="s">
        <v>3</v>
      </c>
      <c r="B23" s="22" t="s">
        <v>31</v>
      </c>
      <c r="C23" s="12" t="s">
        <v>34</v>
      </c>
      <c r="D23" s="14">
        <f>IF(ISBLANK($W4),"",1/$W4)</f>
        <v>1</v>
      </c>
      <c r="E23" s="14">
        <f>IF(ISBLANK($W5),"",1/$W5)</f>
        <v>0.33333333333333331</v>
      </c>
      <c r="F23" s="14">
        <f>IF(ISBLANK($W6),"",1/$W6)</f>
        <v>1</v>
      </c>
      <c r="G23" s="14">
        <f>IF(ISBLANK($W7),"",1/$W7)</f>
        <v>1</v>
      </c>
      <c r="H23" s="14">
        <f>IF(ISBLANK($W8),"",1/$W8)</f>
        <v>1</v>
      </c>
      <c r="I23" s="14">
        <f>IF(ISBLANK($W9),"",1/$W9)</f>
        <v>3</v>
      </c>
      <c r="J23" s="14">
        <f>IF(ISBLANK($W10),"",1/$W10)</f>
        <v>3</v>
      </c>
      <c r="K23" s="14">
        <f>IF(ISBLANK($W11),"",1/$W11)</f>
        <v>3</v>
      </c>
      <c r="L23" s="14">
        <f>IF(ISBLANK($W12),"",1/$W12)</f>
        <v>3</v>
      </c>
      <c r="M23" s="14">
        <f>IF(ISBLANK($W13),"",1/$W13)</f>
        <v>1</v>
      </c>
      <c r="N23" s="14">
        <f>IF(ISBLANK($W14),"",1/$W14)</f>
        <v>1</v>
      </c>
      <c r="O23" s="14">
        <f>IF(ISBLANK($W15),"",1/$W15)</f>
        <v>7</v>
      </c>
      <c r="P23" s="14">
        <f>IF(ISBLANK($W16),"",1/$W16)</f>
        <v>7</v>
      </c>
      <c r="Q23" s="14">
        <f>IF(ISBLANK($W17),"",1/$W17)</f>
        <v>1</v>
      </c>
      <c r="R23" s="14">
        <f>IF(ISBLANK($W18),"",1/$W18)</f>
        <v>3</v>
      </c>
      <c r="S23" s="14">
        <f>IF(ISBLANK($W19),"",1/$W19)</f>
        <v>3</v>
      </c>
      <c r="T23" s="14">
        <f>IF(ISBLANK($W20),"",1/$W20)</f>
        <v>5</v>
      </c>
      <c r="U23" s="14">
        <f>IF(ISBLANK($W21),"",1/$W21)</f>
        <v>1</v>
      </c>
      <c r="V23" s="14">
        <f>IF(ISBLANK($W22),"",1/$W22)</f>
        <v>1</v>
      </c>
      <c r="W23" s="13">
        <v>1</v>
      </c>
      <c r="X23" s="14">
        <v>3</v>
      </c>
      <c r="Y23" s="14">
        <v>1</v>
      </c>
      <c r="Z23" s="14">
        <v>5</v>
      </c>
      <c r="AA23" s="14">
        <v>3</v>
      </c>
      <c r="AB23" s="14">
        <v>1</v>
      </c>
      <c r="AC23" s="14">
        <v>1</v>
      </c>
    </row>
    <row r="24" spans="1:29" ht="35" customHeight="1" x14ac:dyDescent="0.35">
      <c r="A24" s="21"/>
      <c r="B24" s="23"/>
      <c r="C24" s="12" t="s">
        <v>35</v>
      </c>
      <c r="D24" s="14">
        <f>IF(ISBLANK($X4),"",1/$X4)</f>
        <v>1</v>
      </c>
      <c r="E24" s="14">
        <f>IF(ISBLANK($X5),"",1/$X5)</f>
        <v>0.33333333333333331</v>
      </c>
      <c r="F24" s="14">
        <f>IF(ISBLANK($X6),"",1/$X6)</f>
        <v>1</v>
      </c>
      <c r="G24" s="14">
        <f>IF(ISBLANK($X7),"",1/$X7)</f>
        <v>1</v>
      </c>
      <c r="H24" s="14">
        <f>IF(ISBLANK($X8),"",1/$X8)</f>
        <v>1</v>
      </c>
      <c r="I24" s="14">
        <f>IF(ISBLANK($X9),"",1/$X9)</f>
        <v>3</v>
      </c>
      <c r="J24" s="14">
        <f>IF(ISBLANK($X10),"",1/$X10)</f>
        <v>3</v>
      </c>
      <c r="K24" s="14">
        <f>IF(ISBLANK($X11),"",1/$X11)</f>
        <v>3</v>
      </c>
      <c r="L24" s="14">
        <f>IF(ISBLANK($X12),"",1/$X12)</f>
        <v>3</v>
      </c>
      <c r="M24" s="14">
        <f>IF(ISBLANK($X13),"",1/$X13)</f>
        <v>1</v>
      </c>
      <c r="N24" s="14">
        <f>IF(ISBLANK($X14),"",1/$X14)</f>
        <v>1</v>
      </c>
      <c r="O24" s="14">
        <f>IF(ISBLANK($X15),"",1/$X15)</f>
        <v>7</v>
      </c>
      <c r="P24" s="14">
        <f>IF(ISBLANK($X16),"",1/$X16)</f>
        <v>7</v>
      </c>
      <c r="Q24" s="14">
        <f>IF(ISBLANK($X17),"",1/$X17)</f>
        <v>1</v>
      </c>
      <c r="R24" s="14">
        <f>IF(ISBLANK($X18),"",1/$X18)</f>
        <v>3</v>
      </c>
      <c r="S24" s="14">
        <f>IF(ISBLANK($X19),"",1/$X19)</f>
        <v>3</v>
      </c>
      <c r="T24" s="14">
        <f>IF(ISBLANK($X20),"",1/$X20)</f>
        <v>5</v>
      </c>
      <c r="U24" s="14">
        <f>IF(ISBLANK($X21),"",1/$X21)</f>
        <v>1</v>
      </c>
      <c r="V24" s="14">
        <f>IF(ISBLANK($X22),"",1/$X22)</f>
        <v>1</v>
      </c>
      <c r="W24" s="14">
        <f>IF(ISBLANK($X23),"",1/$X23)</f>
        <v>0.33333333333333331</v>
      </c>
      <c r="X24" s="13">
        <v>1</v>
      </c>
      <c r="Y24" s="14">
        <v>3</v>
      </c>
      <c r="Z24" s="14">
        <v>5</v>
      </c>
      <c r="AA24" s="14">
        <v>3</v>
      </c>
      <c r="AB24" s="14">
        <v>1</v>
      </c>
      <c r="AC24" s="14">
        <v>1</v>
      </c>
    </row>
    <row r="25" spans="1:29" ht="35" customHeight="1" x14ac:dyDescent="0.35">
      <c r="A25" s="21"/>
      <c r="B25" s="23"/>
      <c r="C25" s="12" t="s">
        <v>36</v>
      </c>
      <c r="D25" s="14">
        <f>IF(ISBLANK($Y4),"",1/$Y4)</f>
        <v>1</v>
      </c>
      <c r="E25" s="14">
        <f>IF(ISBLANK($Y5),"",1/$Y5)</f>
        <v>0.33333333333333331</v>
      </c>
      <c r="F25" s="14">
        <f>IF(ISBLANK($Y6),"",1/$Y6)</f>
        <v>1</v>
      </c>
      <c r="G25" s="14">
        <f>IF(ISBLANK($Y7),"",1/$Y7)</f>
        <v>1</v>
      </c>
      <c r="H25" s="14">
        <f>IF(ISBLANK($Y8),"",1/$Y8)</f>
        <v>1</v>
      </c>
      <c r="I25" s="14">
        <f>IF(ISBLANK($Y9),"",1/$Y9)</f>
        <v>3</v>
      </c>
      <c r="J25" s="14">
        <f>IF(ISBLANK($Y10),"",1/$Y10)</f>
        <v>3</v>
      </c>
      <c r="K25" s="14">
        <f>IF(ISBLANK($Y11),"",1/$Y11)</f>
        <v>3</v>
      </c>
      <c r="L25" s="14">
        <f>IF(ISBLANK($Y12),"",1/$Y12)</f>
        <v>3</v>
      </c>
      <c r="M25" s="14">
        <f>IF(ISBLANK($Y13),"",1/$Y13)</f>
        <v>1</v>
      </c>
      <c r="N25" s="14">
        <f>IF(ISBLANK($Y14),"",1/$Y14)</f>
        <v>1</v>
      </c>
      <c r="O25" s="14">
        <f>IF(ISBLANK($Y15),"",1/$Y15)</f>
        <v>7</v>
      </c>
      <c r="P25" s="14">
        <f>IF(ISBLANK($Y16),"",1/$Y16)</f>
        <v>7</v>
      </c>
      <c r="Q25" s="14">
        <f>IF(ISBLANK($Y17),"",1/$Y17)</f>
        <v>1</v>
      </c>
      <c r="R25" s="14">
        <f>IF(ISBLANK($Y18),"",1/$Y18)</f>
        <v>3</v>
      </c>
      <c r="S25" s="14">
        <f>IF(ISBLANK($Y19),"",1/$Y19)</f>
        <v>3</v>
      </c>
      <c r="T25" s="14">
        <f>IF(ISBLANK($Y20),"",1/$Y20)</f>
        <v>5</v>
      </c>
      <c r="U25" s="14">
        <f>IF(ISBLANK($Y21),"",1/$Y21)</f>
        <v>1</v>
      </c>
      <c r="V25" s="14">
        <f>IF(ISBLANK($Y22),"",1/$Y22)</f>
        <v>1</v>
      </c>
      <c r="W25" s="14">
        <f>IF(ISBLANK($Y23),"",1/$Y23)</f>
        <v>1</v>
      </c>
      <c r="X25" s="14">
        <f>IF(ISBLANK($Y24),"",1/$Y24)</f>
        <v>0.33333333333333331</v>
      </c>
      <c r="Y25" s="13">
        <v>1</v>
      </c>
      <c r="Z25" s="14">
        <v>7</v>
      </c>
      <c r="AA25" s="14">
        <v>5</v>
      </c>
      <c r="AB25" s="14">
        <v>1</v>
      </c>
      <c r="AC25" s="14">
        <v>1</v>
      </c>
    </row>
    <row r="26" spans="1:29" ht="35" customHeight="1" x14ac:dyDescent="0.35">
      <c r="A26" s="21"/>
      <c r="B26" s="24"/>
      <c r="C26" s="12" t="s">
        <v>37</v>
      </c>
      <c r="D26" s="14">
        <f>IF(ISBLANK($Z4),"",1/$Z4)</f>
        <v>3</v>
      </c>
      <c r="E26" s="14">
        <f>IF(ISBLANK($Z5),"",1/$Z5)</f>
        <v>3</v>
      </c>
      <c r="F26" s="14">
        <f>IF(ISBLANK($Z6),"",1/$Z6)</f>
        <v>3</v>
      </c>
      <c r="G26" s="14">
        <f>IF(ISBLANK($Z7),"",1/$Z7)</f>
        <v>0.33333333333333331</v>
      </c>
      <c r="H26" s="14">
        <f>IF(ISBLANK($Z8),"",1/$Z8)</f>
        <v>0.2</v>
      </c>
      <c r="I26" s="14">
        <f>IF(ISBLANK($Z9),"",1/$Z9)</f>
        <v>0.33333333333333331</v>
      </c>
      <c r="J26" s="14">
        <f>IF(ISBLANK($Z10),"",1/$Z10)</f>
        <v>0.33333333333333331</v>
      </c>
      <c r="K26" s="14">
        <f>IF(ISBLANK($Z11),"",1/$Z11)</f>
        <v>0.33333333333333331</v>
      </c>
      <c r="L26" s="14">
        <f>IF(ISBLANK($Z12),"",1/$Z12)</f>
        <v>0.33333333333333331</v>
      </c>
      <c r="M26" s="14">
        <f>IF(ISBLANK($Z13),"",1/$Z13)</f>
        <v>0.2</v>
      </c>
      <c r="N26" s="14">
        <f>IF(ISBLANK($Z14),"",1/$Z14)</f>
        <v>0.2</v>
      </c>
      <c r="O26" s="14">
        <f>IF(ISBLANK($Z15),"",1/$Z15)</f>
        <v>7</v>
      </c>
      <c r="P26" s="14">
        <f>IF(ISBLANK($Z16),"",1/$Z16)</f>
        <v>7</v>
      </c>
      <c r="Q26" s="14">
        <f>IF(ISBLANK($Z17),"",1/$Z17)</f>
        <v>0.2</v>
      </c>
      <c r="R26" s="14">
        <f>IF(ISBLANK($Z18),"",1/$Z18)</f>
        <v>0.33333333333333331</v>
      </c>
      <c r="S26" s="14">
        <f>IF(ISBLANK($Z19),"",1/$Z19)</f>
        <v>0.33333333333333331</v>
      </c>
      <c r="T26" s="14">
        <f>IF(ISBLANK($Z20),"",1/$Z20)</f>
        <v>1</v>
      </c>
      <c r="U26" s="14">
        <f>IF(ISBLANK($Z21),"",1/$Z21)</f>
        <v>0.2</v>
      </c>
      <c r="V26" s="14">
        <f>IF(ISBLANK($Z22),"",1/$Z22)</f>
        <v>0.2</v>
      </c>
      <c r="W26" s="14">
        <f>IF(ISBLANK($Z23),"",1/$Z23)</f>
        <v>0.2</v>
      </c>
      <c r="X26" s="14">
        <f>IF(ISBLANK($Z24),"",1/$Z24)</f>
        <v>0.2</v>
      </c>
      <c r="Y26" s="14">
        <f>IF(ISBLANK($Z25),"",1/$Z25)</f>
        <v>0.14285714285714285</v>
      </c>
      <c r="Z26" s="13">
        <v>1</v>
      </c>
      <c r="AA26" s="14">
        <v>1</v>
      </c>
      <c r="AB26" s="14">
        <f>1/5</f>
        <v>0.2</v>
      </c>
      <c r="AC26" s="14">
        <f>1/5</f>
        <v>0.2</v>
      </c>
    </row>
    <row r="27" spans="1:29" ht="35" customHeight="1" x14ac:dyDescent="0.35">
      <c r="A27" s="21"/>
      <c r="B27" s="11" t="s">
        <v>32</v>
      </c>
      <c r="C27" s="12" t="s">
        <v>38</v>
      </c>
      <c r="D27" s="14">
        <f>IF(ISBLANK($AA4),"",1/$AA4)</f>
        <v>0.33333333333333331</v>
      </c>
      <c r="E27" s="14">
        <f>IF(ISBLANK($AA5),"",1/$AA5)</f>
        <v>0.33333333333333331</v>
      </c>
      <c r="F27" s="14">
        <f>IF(ISBLANK($AA6),"",1/$AA6)</f>
        <v>0.33333333333333331</v>
      </c>
      <c r="G27" s="14">
        <f>IF(ISBLANK($AA7),"",1/$AA7)</f>
        <v>0.33333333333333331</v>
      </c>
      <c r="H27" s="14">
        <f>IF(ISBLANK($AA8),"",1/$AA8)</f>
        <v>0.33333333333333331</v>
      </c>
      <c r="I27" s="14">
        <f>IF(ISBLANK($AA9),"",1/$AA9)</f>
        <v>0.33333333333333331</v>
      </c>
      <c r="J27" s="14">
        <f>IF(ISBLANK($AA10),"",1/$AA10)</f>
        <v>0.33333333333333331</v>
      </c>
      <c r="K27" s="14">
        <f>IF(ISBLANK($AA11),"",1/$AA11)</f>
        <v>0.33333333333333331</v>
      </c>
      <c r="L27" s="14">
        <f>IF(ISBLANK($AA12),"",1/$AA12)</f>
        <v>0.33333333333333331</v>
      </c>
      <c r="M27" s="14">
        <f>IF(ISBLANK($AA13),"",1/$AA13)</f>
        <v>0.2</v>
      </c>
      <c r="N27" s="14">
        <f>IF(ISBLANK($AA14),"",1/$AA14)</f>
        <v>0.2</v>
      </c>
      <c r="O27" s="14">
        <f>IF(ISBLANK($AA15),"",1/$AA15)</f>
        <v>3</v>
      </c>
      <c r="P27" s="14">
        <f>IF(ISBLANK($AA16),"",1/$AA16)</f>
        <v>3</v>
      </c>
      <c r="Q27" s="14">
        <f>IF(ISBLANK($AA17),"",1/$AA17)</f>
        <v>0.2</v>
      </c>
      <c r="R27" s="14">
        <f>IF(ISBLANK($AA18),"",1/$AA18)</f>
        <v>0.33333333333333331</v>
      </c>
      <c r="S27" s="14">
        <f>IF(ISBLANK($AA19),"",1/$AA19)</f>
        <v>0.33333333333333331</v>
      </c>
      <c r="T27" s="14">
        <f>IF(ISBLANK($AA20),"",1/$AA20)</f>
        <v>0.33333333333333331</v>
      </c>
      <c r="U27" s="14">
        <f>IF(ISBLANK($AA21),"",1/$AA21)</f>
        <v>0.33333333333333331</v>
      </c>
      <c r="V27" s="14">
        <f>IF(ISBLANK($AA22),"",1/$AA22)</f>
        <v>0.33333333333333331</v>
      </c>
      <c r="W27" s="14">
        <f>IF(ISBLANK($AA23),"",1/$AA23)</f>
        <v>0.33333333333333331</v>
      </c>
      <c r="X27" s="14">
        <f>IF(ISBLANK($AA24),"",1/$AA24)</f>
        <v>0.33333333333333331</v>
      </c>
      <c r="Y27" s="14">
        <f>IF(ISBLANK($AA25),"",1/$AA25)</f>
        <v>0.2</v>
      </c>
      <c r="Z27" s="14">
        <f>IF(ISBLANK($AA26),"",1/$AA26)</f>
        <v>1</v>
      </c>
      <c r="AA27" s="13">
        <v>1</v>
      </c>
      <c r="AB27" s="14">
        <f>1/5</f>
        <v>0.2</v>
      </c>
      <c r="AC27" s="14">
        <f>1/5</f>
        <v>0.2</v>
      </c>
    </row>
    <row r="28" spans="1:29" ht="35" customHeight="1" x14ac:dyDescent="0.35">
      <c r="A28" s="21"/>
      <c r="B28" s="25" t="s">
        <v>33</v>
      </c>
      <c r="C28" s="12" t="s">
        <v>39</v>
      </c>
      <c r="D28" s="14">
        <f>IF(ISBLANK($AB4),"",1/$AB4)</f>
        <v>1</v>
      </c>
      <c r="E28" s="14">
        <f>IF(ISBLANK($AB5),"",1/$AB5)</f>
        <v>3</v>
      </c>
      <c r="F28" s="14">
        <f>IF(ISBLANK($AB6),"",1/$AB6)</f>
        <v>3</v>
      </c>
      <c r="G28" s="14">
        <f>IF(ISBLANK($AB7),"",1/$AB7)</f>
        <v>1</v>
      </c>
      <c r="H28" s="14">
        <f>IF(ISBLANK($AB8),"",1/$AB8)</f>
        <v>1</v>
      </c>
      <c r="I28" s="14">
        <f>IF(ISBLANK($AB9),"",1/$AB9)</f>
        <v>3</v>
      </c>
      <c r="J28" s="14">
        <f>IF(ISBLANK($AB10),"",1/$AB10)</f>
        <v>3</v>
      </c>
      <c r="K28" s="14">
        <f>IF(ISBLANK($AB11),"",1/$AB11)</f>
        <v>3</v>
      </c>
      <c r="L28" s="14">
        <f>IF(ISBLANK($AB12),"",1/$AB12)</f>
        <v>3</v>
      </c>
      <c r="M28" s="14">
        <f>IF(ISBLANK($AB13),"",1/$AB13)</f>
        <v>1</v>
      </c>
      <c r="N28" s="14">
        <f>IF(ISBLANK($AB14),"",1/$AB14)</f>
        <v>1</v>
      </c>
      <c r="O28" s="14">
        <f>IF(ISBLANK($AB15),"",1/$AB15)</f>
        <v>5</v>
      </c>
      <c r="P28" s="14">
        <f>IF(ISBLANK($AB16),"",1/$AB16)</f>
        <v>5</v>
      </c>
      <c r="Q28" s="14">
        <f>IF(ISBLANK($AB17),"",1/$AB17)</f>
        <v>1</v>
      </c>
      <c r="R28" s="14">
        <f>IF(ISBLANK($AB18),"",1/$AB18)</f>
        <v>3</v>
      </c>
      <c r="S28" s="14">
        <f>IF(ISBLANK($AB19),"",1/$AB19)</f>
        <v>3</v>
      </c>
      <c r="T28" s="14">
        <f>IF(ISBLANK($AB20),"",1/$AB20)</f>
        <v>3</v>
      </c>
      <c r="U28" s="14">
        <f>IF(ISBLANK($AB21),"",1/$AB21)</f>
        <v>1</v>
      </c>
      <c r="V28" s="14">
        <f>IF(ISBLANK($AB22),"",1/$AB22)</f>
        <v>1</v>
      </c>
      <c r="W28" s="14">
        <f>IF(ISBLANK($AB23),"",1/$AB23)</f>
        <v>1</v>
      </c>
      <c r="X28" s="14">
        <f>IF(ISBLANK($AB24),"",1/$AB24)</f>
        <v>1</v>
      </c>
      <c r="Y28" s="14">
        <f>IF(ISBLANK($AB25),"",1/$AB25)</f>
        <v>1</v>
      </c>
      <c r="Z28" s="14">
        <f>IF(ISBLANK($AB26),"",1/$AB26)</f>
        <v>5</v>
      </c>
      <c r="AA28" s="14">
        <f>IF(ISBLANK($AB27),"",1/$AB27)</f>
        <v>5</v>
      </c>
      <c r="AB28" s="13">
        <v>1</v>
      </c>
      <c r="AC28" s="14">
        <v>1</v>
      </c>
    </row>
    <row r="29" spans="1:29" ht="35" customHeight="1" x14ac:dyDescent="0.35">
      <c r="A29" s="21"/>
      <c r="B29" s="23"/>
      <c r="C29" s="12" t="s">
        <v>40</v>
      </c>
      <c r="D29" s="14">
        <f>IF(ISBLANK($AC4),"",1/$AC4)</f>
        <v>3</v>
      </c>
      <c r="E29" s="14">
        <f>IF(ISBLANK($AC5),"",1/$AC5)</f>
        <v>3</v>
      </c>
      <c r="F29" s="14">
        <f>IF(ISBLANK($AC6),"",1/$AC6)</f>
        <v>3</v>
      </c>
      <c r="G29" s="14">
        <f>IF(ISBLANK($AC7),"",1/$AC7)</f>
        <v>1</v>
      </c>
      <c r="H29" s="14">
        <f>IF(ISBLANK($AC8),"",1/$AC8)</f>
        <v>1</v>
      </c>
      <c r="I29" s="14">
        <f>IF(ISBLANK($AC9),"",1/$AC9)</f>
        <v>3</v>
      </c>
      <c r="J29" s="14">
        <f>IF(ISBLANK($AC10),"",1/$AC10)</f>
        <v>3</v>
      </c>
      <c r="K29" s="14">
        <f>IF(ISBLANK($AC11),"",1/$AC11)</f>
        <v>3</v>
      </c>
      <c r="L29" s="14">
        <f>IF(ISBLANK($AC12),"",1/$AC12)</f>
        <v>3</v>
      </c>
      <c r="M29" s="14">
        <f>IF(ISBLANK($AC13),"",1/$AC13)</f>
        <v>1</v>
      </c>
      <c r="N29" s="14">
        <f>IF(ISBLANK($AC14),"",1/$AC14)</f>
        <v>1</v>
      </c>
      <c r="O29" s="14">
        <f>IF(ISBLANK($AC15),"",1/$AC15)</f>
        <v>5</v>
      </c>
      <c r="P29" s="14">
        <f>IF(ISBLANK($AC16),"",1/$AC16)</f>
        <v>5</v>
      </c>
      <c r="Q29" s="14">
        <f>IF(ISBLANK($AC17),"",1/$AC17)</f>
        <v>1</v>
      </c>
      <c r="R29" s="14">
        <f>IF(ISBLANK($AC18),"",1/$AC18)</f>
        <v>3</v>
      </c>
      <c r="S29" s="14">
        <f>IF(ISBLANK($AC19),"",1/$AC19)</f>
        <v>3</v>
      </c>
      <c r="T29" s="14">
        <f>IF(ISBLANK($AC20),"",1/$AC20)</f>
        <v>3</v>
      </c>
      <c r="U29" s="14">
        <f>IF(ISBLANK($AC21),"",1/$AC21)</f>
        <v>1</v>
      </c>
      <c r="V29" s="14">
        <f>IF(ISBLANK($AC22),"",1/$AC22)</f>
        <v>1</v>
      </c>
      <c r="W29" s="14">
        <f>IF(ISBLANK($AC23),"",1/$AC23)</f>
        <v>1</v>
      </c>
      <c r="X29" s="14">
        <f>IF(ISBLANK($AC24),"",1/$AC24)</f>
        <v>1</v>
      </c>
      <c r="Y29" s="14">
        <f>IF(ISBLANK($AC25),"",1/$AC25)</f>
        <v>1</v>
      </c>
      <c r="Z29" s="14">
        <f>IF(ISBLANK($AC26),"",1/$AC26)</f>
        <v>5</v>
      </c>
      <c r="AA29" s="14">
        <f>IF(ISBLANK($AC27),"",1/$AC27)</f>
        <v>5</v>
      </c>
      <c r="AB29" s="14">
        <f>IF(ISBLANK($AC28),"",1/$AC28)</f>
        <v>1</v>
      </c>
      <c r="AC29" s="13">
        <v>1</v>
      </c>
    </row>
    <row r="34" spans="1:37" x14ac:dyDescent="0.35">
      <c r="C34" t="s">
        <v>42</v>
      </c>
      <c r="D34">
        <v>57.333333333333343</v>
      </c>
      <c r="E34">
        <v>55.33333333333335</v>
      </c>
      <c r="F34">
        <v>58.000000000000007</v>
      </c>
      <c r="G34">
        <v>18.666666666666664</v>
      </c>
      <c r="H34">
        <v>21.199999999999996</v>
      </c>
      <c r="I34">
        <v>43.333333333333329</v>
      </c>
      <c r="J34">
        <v>50.666666666666671</v>
      </c>
      <c r="K34">
        <v>49.333333333333336</v>
      </c>
      <c r="L34">
        <v>54</v>
      </c>
      <c r="M34">
        <v>14.152380952380952</v>
      </c>
      <c r="N34">
        <v>27.466666666666661</v>
      </c>
      <c r="O34">
        <v>128</v>
      </c>
      <c r="P34">
        <v>111.33333333333334</v>
      </c>
      <c r="Q34">
        <v>18.076190476190476</v>
      </c>
      <c r="R34">
        <v>59.866666666666674</v>
      </c>
      <c r="S34">
        <v>63.20000000000001</v>
      </c>
      <c r="T34">
        <v>76.533333333333331</v>
      </c>
      <c r="U34">
        <v>12.952380952380953</v>
      </c>
      <c r="V34">
        <v>15.619047619047619</v>
      </c>
      <c r="W34">
        <v>19.352380952380948</v>
      </c>
      <c r="X34">
        <v>21.352380952380948</v>
      </c>
      <c r="Y34">
        <v>21.828571428571426</v>
      </c>
      <c r="Z34">
        <v>82.285714285714278</v>
      </c>
      <c r="AA34">
        <v>80.666666666666671</v>
      </c>
      <c r="AB34">
        <v>16.799999999999997</v>
      </c>
      <c r="AC34">
        <v>16.133333333333333</v>
      </c>
    </row>
    <row r="36" spans="1:37" x14ac:dyDescent="0.35">
      <c r="A36" t="s">
        <v>43</v>
      </c>
    </row>
    <row r="39" spans="1:37" x14ac:dyDescent="0.35">
      <c r="A39" s="2" t="s">
        <v>0</v>
      </c>
      <c r="B39" s="3"/>
      <c r="C39" s="3"/>
      <c r="D39" s="3" t="s">
        <v>1</v>
      </c>
      <c r="E39" s="3"/>
      <c r="F39" s="3"/>
      <c r="G39" s="3"/>
      <c r="H39" s="3"/>
      <c r="I39" s="3"/>
      <c r="J39" s="3"/>
      <c r="K39" s="3" t="s">
        <v>2</v>
      </c>
      <c r="L39" s="3"/>
      <c r="M39" s="3"/>
      <c r="N39" s="3"/>
      <c r="O39" s="3"/>
      <c r="P39" s="3"/>
      <c r="Q39" s="3"/>
      <c r="R39" s="3" t="s">
        <v>41</v>
      </c>
      <c r="S39" s="3"/>
      <c r="T39" s="3"/>
      <c r="U39" s="3"/>
      <c r="V39" s="3"/>
      <c r="W39" s="3" t="s">
        <v>3</v>
      </c>
      <c r="X39" s="3"/>
      <c r="Y39" s="3"/>
      <c r="Z39" s="3"/>
      <c r="AA39" s="3"/>
      <c r="AB39" s="3"/>
      <c r="AC39" s="3"/>
      <c r="AE39" t="s">
        <v>44</v>
      </c>
    </row>
    <row r="40" spans="1:37" ht="104" x14ac:dyDescent="0.35">
      <c r="A40" s="3"/>
      <c r="B40" s="4" t="s">
        <v>4</v>
      </c>
      <c r="C40" s="5"/>
      <c r="D40" s="27" t="s">
        <v>13</v>
      </c>
      <c r="E40" s="28"/>
      <c r="F40" s="28"/>
      <c r="G40" s="28"/>
      <c r="H40" s="30"/>
      <c r="I40" s="31" t="s">
        <v>14</v>
      </c>
      <c r="J40" s="32"/>
      <c r="K40" s="33" t="s">
        <v>15</v>
      </c>
      <c r="L40" s="23"/>
      <c r="M40" s="29" t="s">
        <v>16</v>
      </c>
      <c r="N40" s="28"/>
      <c r="O40" s="28"/>
      <c r="P40" s="28"/>
      <c r="Q40" s="34"/>
      <c r="R40" s="33" t="s">
        <v>24</v>
      </c>
      <c r="S40" s="23"/>
      <c r="T40" s="35"/>
      <c r="U40" s="23" t="s">
        <v>25</v>
      </c>
      <c r="V40" s="32"/>
      <c r="W40" s="27" t="s">
        <v>31</v>
      </c>
      <c r="X40" s="28"/>
      <c r="Y40" s="28"/>
      <c r="Z40" s="28"/>
      <c r="AA40" s="6" t="s">
        <v>32</v>
      </c>
      <c r="AB40" s="29" t="s">
        <v>33</v>
      </c>
      <c r="AC40" s="28"/>
    </row>
    <row r="41" spans="1:37" ht="15" thickBot="1" x14ac:dyDescent="0.4">
      <c r="A41" s="3"/>
      <c r="B41" s="7"/>
      <c r="C41" s="8" t="s">
        <v>5</v>
      </c>
      <c r="D41" s="12" t="s">
        <v>6</v>
      </c>
      <c r="E41" s="12" t="s">
        <v>7</v>
      </c>
      <c r="F41" s="12" t="s">
        <v>8</v>
      </c>
      <c r="G41" s="12" t="s">
        <v>9</v>
      </c>
      <c r="H41" s="12" t="s">
        <v>10</v>
      </c>
      <c r="I41" s="12" t="s">
        <v>11</v>
      </c>
      <c r="J41" s="12" t="s">
        <v>12</v>
      </c>
      <c r="K41" s="12" t="s">
        <v>17</v>
      </c>
      <c r="L41" s="12" t="s">
        <v>18</v>
      </c>
      <c r="M41" s="12" t="s">
        <v>19</v>
      </c>
      <c r="N41" s="12" t="s">
        <v>20</v>
      </c>
      <c r="O41" s="12" t="s">
        <v>21</v>
      </c>
      <c r="P41" s="12" t="s">
        <v>22</v>
      </c>
      <c r="Q41" s="12" t="s">
        <v>23</v>
      </c>
      <c r="R41" s="12" t="s">
        <v>26</v>
      </c>
      <c r="S41" s="12" t="s">
        <v>27</v>
      </c>
      <c r="T41" s="12" t="s">
        <v>28</v>
      </c>
      <c r="U41" s="12" t="s">
        <v>29</v>
      </c>
      <c r="V41" s="12" t="s">
        <v>30</v>
      </c>
      <c r="W41" s="12" t="s">
        <v>34</v>
      </c>
      <c r="X41" s="12" t="s">
        <v>35</v>
      </c>
      <c r="Y41" s="12" t="s">
        <v>36</v>
      </c>
      <c r="Z41" s="12" t="s">
        <v>37</v>
      </c>
      <c r="AA41" s="12" t="s">
        <v>38</v>
      </c>
      <c r="AB41" s="12" t="s">
        <v>39</v>
      </c>
      <c r="AC41" s="12" t="s">
        <v>40</v>
      </c>
      <c r="AE41" t="s">
        <v>45</v>
      </c>
      <c r="AF41" t="s">
        <v>46</v>
      </c>
      <c r="AG41" t="s">
        <v>47</v>
      </c>
      <c r="AH41" s="19" t="s">
        <v>58</v>
      </c>
      <c r="AI41" t="s">
        <v>48</v>
      </c>
      <c r="AJ41" t="s">
        <v>57</v>
      </c>
      <c r="AK41" t="s">
        <v>49</v>
      </c>
    </row>
    <row r="42" spans="1:37" ht="15" customHeight="1" thickTop="1" x14ac:dyDescent="0.35">
      <c r="A42" s="21" t="s">
        <v>1</v>
      </c>
      <c r="B42" s="22" t="s">
        <v>13</v>
      </c>
      <c r="C42" s="12" t="s">
        <v>6</v>
      </c>
      <c r="D42">
        <v>1.7441860465116275E-2</v>
      </c>
      <c r="E42">
        <v>5.4216867469879505E-2</v>
      </c>
      <c r="F42">
        <v>1.7241379310344824E-2</v>
      </c>
      <c r="G42">
        <v>1.0714285714285716E-2</v>
      </c>
      <c r="H42">
        <v>9.4339622641509465E-3</v>
      </c>
      <c r="I42">
        <v>7.6923076923076927E-3</v>
      </c>
      <c r="J42">
        <v>6.5789473684210514E-3</v>
      </c>
      <c r="K42">
        <v>4.0540540540540543E-3</v>
      </c>
      <c r="L42">
        <v>3.7037037037037038E-3</v>
      </c>
      <c r="M42">
        <v>2.3553162853297442E-2</v>
      </c>
      <c r="N42">
        <v>3.6407766990291267E-2</v>
      </c>
      <c r="O42">
        <v>2.34375E-2</v>
      </c>
      <c r="P42">
        <v>2.6946107784431135E-2</v>
      </c>
      <c r="Q42">
        <v>1.8440463645943098E-2</v>
      </c>
      <c r="R42">
        <v>5.0111358574610236E-2</v>
      </c>
      <c r="S42">
        <v>4.7468354430379736E-2</v>
      </c>
      <c r="T42">
        <v>3.9198606271777008E-2</v>
      </c>
      <c r="U42">
        <v>1.5441176470588236E-2</v>
      </c>
      <c r="V42">
        <v>1.2804878048780489E-2</v>
      </c>
      <c r="W42">
        <v>5.1673228346456705E-2</v>
      </c>
      <c r="X42">
        <v>4.6833184656556656E-2</v>
      </c>
      <c r="Y42">
        <v>4.5811518324607337E-2</v>
      </c>
      <c r="Z42">
        <v>4.0509259259259257E-3</v>
      </c>
      <c r="AA42">
        <v>3.71900826446281E-2</v>
      </c>
      <c r="AB42">
        <v>5.9523809523809534E-2</v>
      </c>
      <c r="AC42">
        <v>2.0661157024793389E-2</v>
      </c>
      <c r="AE42">
        <v>2.6562717290736164E-2</v>
      </c>
      <c r="AF42" s="15">
        <v>2.6562717290736164E-2</v>
      </c>
      <c r="AG42" s="15">
        <v>0.25956892509344121</v>
      </c>
      <c r="AH42">
        <v>3.8525412841310409</v>
      </c>
      <c r="AI42">
        <v>0.1023339649812625</v>
      </c>
      <c r="AK42" s="16">
        <v>0.1023339649812625</v>
      </c>
    </row>
    <row r="43" spans="1:37" x14ac:dyDescent="0.35">
      <c r="A43" s="21"/>
      <c r="B43" s="23"/>
      <c r="C43" s="12" t="s">
        <v>7</v>
      </c>
      <c r="D43">
        <v>5.8139534883720921E-3</v>
      </c>
      <c r="E43">
        <v>1.8072289156626502E-2</v>
      </c>
      <c r="F43">
        <v>1.7241379310344824E-2</v>
      </c>
      <c r="G43">
        <v>1.0714285714285716E-2</v>
      </c>
      <c r="H43">
        <v>9.4339622641509465E-3</v>
      </c>
      <c r="I43">
        <v>2.3076923076923078E-2</v>
      </c>
      <c r="J43">
        <v>1.9736842105263157E-2</v>
      </c>
      <c r="K43">
        <v>4.0540540540540543E-3</v>
      </c>
      <c r="L43">
        <v>3.7037037037037038E-3</v>
      </c>
      <c r="M43">
        <v>2.3553162853297442E-2</v>
      </c>
      <c r="N43">
        <v>0.10922330097087381</v>
      </c>
      <c r="O43">
        <v>2.34375E-2</v>
      </c>
      <c r="P43">
        <v>2.6946107784431135E-2</v>
      </c>
      <c r="Q43">
        <v>1.8440463645943098E-2</v>
      </c>
      <c r="R43">
        <v>5.0111358574610236E-2</v>
      </c>
      <c r="S43">
        <v>4.7468354430379736E-2</v>
      </c>
      <c r="T43">
        <v>3.9198606271777008E-2</v>
      </c>
      <c r="U43">
        <v>1.5441176470588236E-2</v>
      </c>
      <c r="V43">
        <v>1.2804878048780489E-2</v>
      </c>
      <c r="W43">
        <v>0.15501968503937011</v>
      </c>
      <c r="X43">
        <v>0.14049955396966998</v>
      </c>
      <c r="Y43">
        <v>0.13743455497382201</v>
      </c>
      <c r="Z43">
        <v>4.0509259259259257E-3</v>
      </c>
      <c r="AA43">
        <v>3.71900826446281E-2</v>
      </c>
      <c r="AB43">
        <v>1.9841269841269844E-2</v>
      </c>
      <c r="AC43">
        <v>2.0661157024793389E-2</v>
      </c>
      <c r="AE43">
        <v>3.8198828128610945E-2</v>
      </c>
      <c r="AF43" s="15">
        <v>3.8198828128610945E-2</v>
      </c>
      <c r="AG43">
        <v>0.25956892509344121</v>
      </c>
      <c r="AI43">
        <v>0.14716256237089972</v>
      </c>
      <c r="AK43" s="16">
        <v>0.14716256237089972</v>
      </c>
    </row>
    <row r="44" spans="1:37" x14ac:dyDescent="0.35">
      <c r="A44" s="21"/>
      <c r="B44" s="23"/>
      <c r="C44" s="12" t="s">
        <v>8</v>
      </c>
      <c r="D44">
        <v>1.7441860465116275E-2</v>
      </c>
      <c r="E44">
        <v>1.8072289156626502E-2</v>
      </c>
      <c r="F44">
        <v>1.7241379310344824E-2</v>
      </c>
      <c r="G44">
        <v>1.0714285714285716E-2</v>
      </c>
      <c r="H44">
        <v>9.4339622641509465E-3</v>
      </c>
      <c r="I44">
        <v>2.3076923076923078E-2</v>
      </c>
      <c r="J44">
        <v>1.9736842105263157E-2</v>
      </c>
      <c r="K44">
        <v>4.0540540540540543E-3</v>
      </c>
      <c r="L44">
        <v>3.7037037037037038E-3</v>
      </c>
      <c r="M44">
        <v>2.3553162853297442E-2</v>
      </c>
      <c r="N44">
        <v>1.2135922330097089E-2</v>
      </c>
      <c r="O44">
        <v>2.34375E-2</v>
      </c>
      <c r="P44">
        <v>2.6946107784431135E-2</v>
      </c>
      <c r="Q44">
        <v>1.8440463645943098E-2</v>
      </c>
      <c r="R44">
        <v>5.0111358574610236E-2</v>
      </c>
      <c r="S44">
        <v>4.7468354430379736E-2</v>
      </c>
      <c r="T44">
        <v>3.9198606271777008E-2</v>
      </c>
      <c r="U44">
        <v>1.5441176470588236E-2</v>
      </c>
      <c r="V44">
        <v>1.2804878048780489E-2</v>
      </c>
      <c r="W44">
        <v>5.1673228346456705E-2</v>
      </c>
      <c r="X44">
        <v>4.6833184656556656E-2</v>
      </c>
      <c r="Y44">
        <v>4.5811518324607337E-2</v>
      </c>
      <c r="Z44">
        <v>4.0509259259259257E-3</v>
      </c>
      <c r="AA44">
        <v>3.71900826446281E-2</v>
      </c>
      <c r="AB44">
        <v>1.9841269841269844E-2</v>
      </c>
      <c r="AC44">
        <v>2.0661157024793389E-2</v>
      </c>
      <c r="AE44">
        <v>2.3810546039408107E-2</v>
      </c>
      <c r="AF44" s="15">
        <v>2.3810546039408107E-2</v>
      </c>
      <c r="AI44">
        <v>9.1731111614522576E-2</v>
      </c>
      <c r="AK44" s="16">
        <v>9.1731111614522576E-2</v>
      </c>
    </row>
    <row r="45" spans="1:37" x14ac:dyDescent="0.35">
      <c r="A45" s="21"/>
      <c r="B45" s="23"/>
      <c r="C45" s="12" t="s">
        <v>9</v>
      </c>
      <c r="D45">
        <v>8.7209302325581384E-2</v>
      </c>
      <c r="E45">
        <v>9.0361445783132502E-2</v>
      </c>
      <c r="F45">
        <v>8.620689655172413E-2</v>
      </c>
      <c r="G45">
        <v>5.3571428571428575E-2</v>
      </c>
      <c r="H45">
        <v>0.14150943396226418</v>
      </c>
      <c r="I45">
        <v>6.9230769230769235E-2</v>
      </c>
      <c r="J45">
        <v>5.921052631578947E-2</v>
      </c>
      <c r="K45">
        <v>0.10135135135135134</v>
      </c>
      <c r="L45">
        <v>9.2592592592592587E-2</v>
      </c>
      <c r="M45">
        <v>7.0659488559892333E-2</v>
      </c>
      <c r="N45">
        <v>3.6407766990291267E-2</v>
      </c>
      <c r="O45">
        <v>3.90625E-2</v>
      </c>
      <c r="P45">
        <v>4.4910179640718556E-2</v>
      </c>
      <c r="Q45">
        <v>5.5321390937829291E-2</v>
      </c>
      <c r="R45">
        <v>8.3518930957683729E-2</v>
      </c>
      <c r="S45">
        <v>7.9113924050632903E-2</v>
      </c>
      <c r="T45">
        <v>6.5331010452961677E-2</v>
      </c>
      <c r="U45">
        <v>2.5735294117647058E-2</v>
      </c>
      <c r="V45">
        <v>2.1341463414634144E-2</v>
      </c>
      <c r="W45">
        <v>5.1673228346456705E-2</v>
      </c>
      <c r="X45">
        <v>4.6833184656556656E-2</v>
      </c>
      <c r="Y45">
        <v>4.5811518324607337E-2</v>
      </c>
      <c r="Z45">
        <v>3.6458333333333336E-2</v>
      </c>
      <c r="AA45">
        <v>3.71900826446281E-2</v>
      </c>
      <c r="AB45">
        <v>5.9523809523809534E-2</v>
      </c>
      <c r="AC45">
        <v>6.1983471074380167E-2</v>
      </c>
      <c r="AE45">
        <v>6.3158435527334453E-2</v>
      </c>
      <c r="AF45" s="15">
        <v>6.3158435527334453E-2</v>
      </c>
      <c r="AI45">
        <v>0.24332048031018463</v>
      </c>
      <c r="AK45" s="16">
        <v>0.24332048031018463</v>
      </c>
    </row>
    <row r="46" spans="1:37" x14ac:dyDescent="0.35">
      <c r="A46" s="21"/>
      <c r="B46" s="24"/>
      <c r="C46" s="12" t="s">
        <v>10</v>
      </c>
      <c r="D46">
        <v>8.7209302325581384E-2</v>
      </c>
      <c r="E46">
        <v>9.0361445783132502E-2</v>
      </c>
      <c r="F46">
        <v>8.620689655172413E-2</v>
      </c>
      <c r="G46">
        <v>1.785714285714286E-2</v>
      </c>
      <c r="H46">
        <v>4.7169811320754727E-2</v>
      </c>
      <c r="I46">
        <v>6.9230769230769235E-2</v>
      </c>
      <c r="J46">
        <v>5.921052631578947E-2</v>
      </c>
      <c r="K46">
        <v>0.10135135135135134</v>
      </c>
      <c r="L46">
        <v>9.2592592592592587E-2</v>
      </c>
      <c r="M46">
        <v>7.0659488559892333E-2</v>
      </c>
      <c r="N46">
        <v>3.6407766990291267E-2</v>
      </c>
      <c r="O46">
        <v>3.90625E-2</v>
      </c>
      <c r="P46">
        <v>4.4910179640718556E-2</v>
      </c>
      <c r="Q46">
        <v>5.5321390937829291E-2</v>
      </c>
      <c r="R46">
        <v>8.3518930957683729E-2</v>
      </c>
      <c r="S46">
        <v>7.9113924050632903E-2</v>
      </c>
      <c r="T46">
        <v>6.5331010452961677E-2</v>
      </c>
      <c r="U46">
        <v>2.5735294117647058E-2</v>
      </c>
      <c r="V46">
        <v>2.1341463414634144E-2</v>
      </c>
      <c r="W46">
        <v>5.1673228346456705E-2</v>
      </c>
      <c r="X46">
        <v>4.6833184656556656E-2</v>
      </c>
      <c r="Y46">
        <v>4.5811518324607337E-2</v>
      </c>
      <c r="Z46">
        <v>6.0763888888888895E-2</v>
      </c>
      <c r="AA46">
        <v>3.71900826446281E-2</v>
      </c>
      <c r="AB46">
        <v>5.9523809523809534E-2</v>
      </c>
      <c r="AC46">
        <v>6.1983471074380167E-2</v>
      </c>
      <c r="AE46">
        <v>5.9091191188863697E-2</v>
      </c>
      <c r="AF46" s="15">
        <v>5.9091191188863697E-2</v>
      </c>
      <c r="AI46">
        <v>0.2276512535835778</v>
      </c>
      <c r="AK46" s="16">
        <v>0.2276512535835778</v>
      </c>
    </row>
    <row r="47" spans="1:37" ht="14.5" customHeight="1" x14ac:dyDescent="0.35">
      <c r="A47" s="21"/>
      <c r="B47" s="23" t="s">
        <v>14</v>
      </c>
      <c r="C47" s="12" t="s">
        <v>11</v>
      </c>
      <c r="D47">
        <v>5.2325581395348826E-2</v>
      </c>
      <c r="E47">
        <v>1.8072289156626502E-2</v>
      </c>
      <c r="F47">
        <v>1.7241379310344824E-2</v>
      </c>
      <c r="G47">
        <v>1.785714285714286E-2</v>
      </c>
      <c r="H47">
        <v>1.5723270440251576E-2</v>
      </c>
      <c r="I47">
        <v>2.3076923076923078E-2</v>
      </c>
      <c r="J47">
        <v>1.9736842105263157E-2</v>
      </c>
      <c r="K47">
        <v>6.0810810810810807E-2</v>
      </c>
      <c r="L47">
        <v>5.5555555555555552E-2</v>
      </c>
      <c r="M47">
        <v>2.3553162853297442E-2</v>
      </c>
      <c r="N47">
        <v>1.2135922330097089E-2</v>
      </c>
      <c r="O47">
        <v>2.34375E-2</v>
      </c>
      <c r="P47">
        <v>2.6946107784431135E-2</v>
      </c>
      <c r="Q47">
        <v>1.8440463645943098E-2</v>
      </c>
      <c r="R47">
        <v>5.0111358574610236E-2</v>
      </c>
      <c r="S47">
        <v>4.7468354430379736E-2</v>
      </c>
      <c r="T47">
        <v>3.9198606271777008E-2</v>
      </c>
      <c r="U47">
        <v>2.5735294117647058E-2</v>
      </c>
      <c r="V47">
        <v>2.1341463414634144E-2</v>
      </c>
      <c r="W47">
        <v>1.7224409448818902E-2</v>
      </c>
      <c r="X47">
        <v>1.5611061552185551E-2</v>
      </c>
      <c r="Y47">
        <v>1.5270506108202445E-2</v>
      </c>
      <c r="Z47">
        <v>3.6458333333333336E-2</v>
      </c>
      <c r="AA47">
        <v>3.71900826446281E-2</v>
      </c>
      <c r="AB47">
        <v>1.9841269841269844E-2</v>
      </c>
      <c r="AC47">
        <v>2.0661157024793389E-2</v>
      </c>
      <c r="AE47">
        <v>2.8116340310935219E-2</v>
      </c>
      <c r="AF47" s="15">
        <v>2.8116340310935219E-2</v>
      </c>
      <c r="AI47">
        <v>0.10831936180655571</v>
      </c>
      <c r="AK47" s="16">
        <v>0.10831936180655571</v>
      </c>
    </row>
    <row r="48" spans="1:37" ht="15" thickBot="1" x14ac:dyDescent="0.4">
      <c r="A48" s="21"/>
      <c r="B48" s="26"/>
      <c r="C48" s="12" t="s">
        <v>12</v>
      </c>
      <c r="D48">
        <v>5.2325581395348826E-2</v>
      </c>
      <c r="E48">
        <v>1.8072289156626502E-2</v>
      </c>
      <c r="F48">
        <v>1.7241379310344824E-2</v>
      </c>
      <c r="G48">
        <v>1.785714285714286E-2</v>
      </c>
      <c r="H48">
        <v>1.5723270440251576E-2</v>
      </c>
      <c r="I48">
        <v>2.3076923076923078E-2</v>
      </c>
      <c r="J48">
        <v>1.9736842105263157E-2</v>
      </c>
      <c r="K48">
        <v>6.7567567567567563E-3</v>
      </c>
      <c r="L48">
        <v>6.1728395061728392E-3</v>
      </c>
      <c r="M48">
        <v>2.3553162853297442E-2</v>
      </c>
      <c r="N48">
        <v>1.2135922330097089E-2</v>
      </c>
      <c r="O48">
        <v>2.34375E-2</v>
      </c>
      <c r="P48">
        <v>2.6946107784431135E-2</v>
      </c>
      <c r="Q48">
        <v>1.8440463645943098E-2</v>
      </c>
      <c r="R48">
        <v>1.6703786191536747E-2</v>
      </c>
      <c r="S48">
        <v>1.582278481012658E-2</v>
      </c>
      <c r="T48">
        <v>1.3066202090592335E-2</v>
      </c>
      <c r="U48">
        <v>2.5735294117647058E-2</v>
      </c>
      <c r="V48">
        <v>2.1341463414634144E-2</v>
      </c>
      <c r="W48">
        <v>1.7224409448818902E-2</v>
      </c>
      <c r="X48">
        <v>1.5611061552185551E-2</v>
      </c>
      <c r="Y48">
        <v>1.5270506108202445E-2</v>
      </c>
      <c r="Z48">
        <v>3.6458333333333336E-2</v>
      </c>
      <c r="AA48">
        <v>3.71900826446281E-2</v>
      </c>
      <c r="AB48">
        <v>1.9841269841269844E-2</v>
      </c>
      <c r="AC48">
        <v>2.0661157024793389E-2</v>
      </c>
      <c r="AE48">
        <v>2.0630866607552603E-2</v>
      </c>
      <c r="AF48" s="15">
        <v>2.0630866607552603E-2</v>
      </c>
      <c r="AI48">
        <v>7.9481265332996917E-2</v>
      </c>
      <c r="AJ48">
        <v>0.99999999999999989</v>
      </c>
      <c r="AK48" s="16">
        <v>7.9481265332996917E-2</v>
      </c>
    </row>
    <row r="49" spans="1:37" ht="15" customHeight="1" thickTop="1" x14ac:dyDescent="0.35">
      <c r="A49" s="20" t="s">
        <v>2</v>
      </c>
      <c r="B49" s="22" t="s">
        <v>15</v>
      </c>
      <c r="C49" s="12" t="s">
        <v>17</v>
      </c>
      <c r="D49">
        <v>8.7209302325581384E-2</v>
      </c>
      <c r="E49">
        <v>9.0361445783132502E-2</v>
      </c>
      <c r="F49">
        <v>8.620689655172413E-2</v>
      </c>
      <c r="G49">
        <v>1.0714285714285716E-2</v>
      </c>
      <c r="H49">
        <v>9.4339622641509465E-3</v>
      </c>
      <c r="I49">
        <v>7.6923076923076927E-3</v>
      </c>
      <c r="J49">
        <v>5.921052631578947E-2</v>
      </c>
      <c r="K49">
        <v>2.0270270270270268E-2</v>
      </c>
      <c r="L49">
        <v>5.5555555555555552E-2</v>
      </c>
      <c r="M49">
        <v>2.3553162853297442E-2</v>
      </c>
      <c r="N49">
        <v>1.2135922330097089E-2</v>
      </c>
      <c r="O49">
        <v>3.90625E-2</v>
      </c>
      <c r="P49">
        <v>4.4910179640718556E-2</v>
      </c>
      <c r="Q49">
        <v>1.8440463645943098E-2</v>
      </c>
      <c r="R49">
        <v>1.6703786191536747E-2</v>
      </c>
      <c r="S49">
        <v>1.582278481012658E-2</v>
      </c>
      <c r="T49">
        <v>1.3066202090592335E-2</v>
      </c>
      <c r="U49">
        <v>2.5735294117647058E-2</v>
      </c>
      <c r="V49">
        <v>2.1341463414634144E-2</v>
      </c>
      <c r="W49">
        <v>1.7224409448818902E-2</v>
      </c>
      <c r="X49">
        <v>1.5611061552185551E-2</v>
      </c>
      <c r="Y49">
        <v>1.5270506108202445E-2</v>
      </c>
      <c r="Z49">
        <v>3.6458333333333336E-2</v>
      </c>
      <c r="AA49">
        <v>3.71900826446281E-2</v>
      </c>
      <c r="AB49">
        <v>1.9841269841269844E-2</v>
      </c>
      <c r="AC49">
        <v>2.0661157024793389E-2</v>
      </c>
      <c r="AE49">
        <v>3.1526274289254703E-2</v>
      </c>
      <c r="AF49" s="15">
        <v>3.1526274289254703E-2</v>
      </c>
      <c r="AG49" s="15">
        <v>0.24449497111960097</v>
      </c>
      <c r="AH49">
        <v>4.0900636746054966</v>
      </c>
      <c r="AI49">
        <v>0.12894446926612987</v>
      </c>
      <c r="AK49" s="16">
        <v>0.12894446926612987</v>
      </c>
    </row>
    <row r="50" spans="1:37" x14ac:dyDescent="0.35">
      <c r="A50" s="20"/>
      <c r="B50" s="23"/>
      <c r="C50" s="12" t="s">
        <v>18</v>
      </c>
      <c r="D50">
        <v>8.7209302325581384E-2</v>
      </c>
      <c r="E50">
        <v>9.0361445783132502E-2</v>
      </c>
      <c r="F50">
        <v>8.620689655172413E-2</v>
      </c>
      <c r="G50">
        <v>1.0714285714285716E-2</v>
      </c>
      <c r="H50">
        <v>9.4339622641509465E-3</v>
      </c>
      <c r="I50">
        <v>7.6923076923076927E-3</v>
      </c>
      <c r="J50">
        <v>5.921052631578947E-2</v>
      </c>
      <c r="K50">
        <v>6.7567567567567563E-3</v>
      </c>
      <c r="L50">
        <v>1.8518518518518517E-2</v>
      </c>
      <c r="M50">
        <v>2.3553162853297442E-2</v>
      </c>
      <c r="N50">
        <v>1.2135922330097089E-2</v>
      </c>
      <c r="O50">
        <v>3.90625E-2</v>
      </c>
      <c r="P50">
        <v>4.4910179640718556E-2</v>
      </c>
      <c r="Q50">
        <v>1.8440463645943098E-2</v>
      </c>
      <c r="R50">
        <v>5.5679287305122485E-3</v>
      </c>
      <c r="S50">
        <v>1.582278481012658E-2</v>
      </c>
      <c r="T50">
        <v>1.3066202090592335E-2</v>
      </c>
      <c r="U50">
        <v>2.5735294117647058E-2</v>
      </c>
      <c r="V50">
        <v>2.1341463414634144E-2</v>
      </c>
      <c r="W50">
        <v>1.7224409448818902E-2</v>
      </c>
      <c r="X50">
        <v>1.5611061552185551E-2</v>
      </c>
      <c r="Y50">
        <v>1.5270506108202445E-2</v>
      </c>
      <c r="Z50">
        <v>3.6458333333333336E-2</v>
      </c>
      <c r="AA50">
        <v>3.71900826446281E-2</v>
      </c>
      <c r="AB50">
        <v>1.9841269841269844E-2</v>
      </c>
      <c r="AC50">
        <v>2.0661157024793389E-2</v>
      </c>
      <c r="AE50">
        <v>2.9153720134963354E-2</v>
      </c>
      <c r="AF50" s="15">
        <v>2.9153720134963354E-2</v>
      </c>
      <c r="AG50">
        <v>0.24449497111960097</v>
      </c>
      <c r="AI50">
        <v>0.11924057170362846</v>
      </c>
      <c r="AK50" s="16">
        <v>0.11924057170362846</v>
      </c>
    </row>
    <row r="51" spans="1:37" ht="14.5" customHeight="1" x14ac:dyDescent="0.35">
      <c r="A51" s="20"/>
      <c r="B51" s="25" t="s">
        <v>16</v>
      </c>
      <c r="C51" s="12" t="s">
        <v>19</v>
      </c>
      <c r="D51">
        <v>5.2325581395348826E-2</v>
      </c>
      <c r="E51">
        <v>5.4216867469879505E-2</v>
      </c>
      <c r="F51">
        <v>5.1724137931034475E-2</v>
      </c>
      <c r="G51">
        <v>5.3571428571428575E-2</v>
      </c>
      <c r="H51">
        <v>4.7169811320754727E-2</v>
      </c>
      <c r="I51">
        <v>6.9230769230769235E-2</v>
      </c>
      <c r="J51">
        <v>5.921052631578947E-2</v>
      </c>
      <c r="K51">
        <v>6.0810810810810807E-2</v>
      </c>
      <c r="L51">
        <v>5.5555555555555552E-2</v>
      </c>
      <c r="M51">
        <v>7.0659488559892333E-2</v>
      </c>
      <c r="N51">
        <v>0.18203883495145634</v>
      </c>
      <c r="O51">
        <v>5.46875E-2</v>
      </c>
      <c r="P51">
        <v>6.2874251497005984E-2</v>
      </c>
      <c r="Q51">
        <v>0.16596417281348788</v>
      </c>
      <c r="R51">
        <v>8.3518930957683729E-2</v>
      </c>
      <c r="S51">
        <v>7.9113924050632903E-2</v>
      </c>
      <c r="T51">
        <v>6.5331010452961677E-2</v>
      </c>
      <c r="U51">
        <v>7.720588235294118E-2</v>
      </c>
      <c r="V51">
        <v>6.402439024390244E-2</v>
      </c>
      <c r="W51">
        <v>5.1673228346456705E-2</v>
      </c>
      <c r="X51">
        <v>4.6833184656556656E-2</v>
      </c>
      <c r="Y51">
        <v>4.5811518324607337E-2</v>
      </c>
      <c r="Z51">
        <v>6.0763888888888895E-2</v>
      </c>
      <c r="AA51">
        <v>6.198347107438016E-2</v>
      </c>
      <c r="AB51">
        <v>5.9523809523809534E-2</v>
      </c>
      <c r="AC51">
        <v>6.1983471074380167E-2</v>
      </c>
      <c r="AE51">
        <v>6.9146401783477487E-2</v>
      </c>
      <c r="AF51" s="15">
        <v>6.9146401783477487E-2</v>
      </c>
      <c r="AI51">
        <v>0.28281318616427797</v>
      </c>
      <c r="AK51" s="16">
        <v>0.28281318616427797</v>
      </c>
    </row>
    <row r="52" spans="1:37" x14ac:dyDescent="0.35">
      <c r="A52" s="20"/>
      <c r="B52" s="23"/>
      <c r="C52" s="12" t="s">
        <v>20</v>
      </c>
      <c r="D52">
        <v>1.7441860465116275E-2</v>
      </c>
      <c r="E52">
        <v>6.0240963855421664E-3</v>
      </c>
      <c r="F52">
        <v>5.1724137931034475E-2</v>
      </c>
      <c r="G52">
        <v>5.3571428571428575E-2</v>
      </c>
      <c r="H52">
        <v>4.7169811320754727E-2</v>
      </c>
      <c r="I52">
        <v>6.9230769230769235E-2</v>
      </c>
      <c r="J52">
        <v>5.921052631578947E-2</v>
      </c>
      <c r="K52">
        <v>6.0810810810810807E-2</v>
      </c>
      <c r="L52">
        <v>5.5555555555555552E-2</v>
      </c>
      <c r="M52">
        <v>1.4131897711978467E-2</v>
      </c>
      <c r="N52">
        <v>3.6407766990291267E-2</v>
      </c>
      <c r="O52">
        <v>3.90625E-2</v>
      </c>
      <c r="P52">
        <v>4.4910179640718556E-2</v>
      </c>
      <c r="Q52">
        <v>5.5321390937829291E-2</v>
      </c>
      <c r="R52">
        <v>5.0111358574610236E-2</v>
      </c>
      <c r="S52">
        <v>4.7468354430379736E-2</v>
      </c>
      <c r="T52">
        <v>3.9198606271777008E-2</v>
      </c>
      <c r="U52">
        <v>2.5735294117647058E-2</v>
      </c>
      <c r="V52">
        <v>2.1341463414634144E-2</v>
      </c>
      <c r="W52">
        <v>5.1673228346456705E-2</v>
      </c>
      <c r="X52">
        <v>4.6833184656556656E-2</v>
      </c>
      <c r="Y52">
        <v>4.5811518324607337E-2</v>
      </c>
      <c r="Z52">
        <v>6.0763888888888895E-2</v>
      </c>
      <c r="AA52">
        <v>6.198347107438016E-2</v>
      </c>
      <c r="AB52">
        <v>5.9523809523809534E-2</v>
      </c>
      <c r="AC52">
        <v>6.1983471074380167E-2</v>
      </c>
      <c r="AE52">
        <v>4.5500014637144079E-2</v>
      </c>
      <c r="AF52" s="15">
        <v>4.5500014637144079E-2</v>
      </c>
      <c r="AI52">
        <v>0.18609795706140139</v>
      </c>
      <c r="AK52" s="16">
        <v>0.18609795706140139</v>
      </c>
    </row>
    <row r="53" spans="1:37" x14ac:dyDescent="0.35">
      <c r="A53" s="20"/>
      <c r="B53" s="23"/>
      <c r="C53" s="12" t="s">
        <v>21</v>
      </c>
      <c r="D53">
        <v>5.8139534883720921E-3</v>
      </c>
      <c r="E53">
        <v>6.0240963855421664E-3</v>
      </c>
      <c r="F53">
        <v>5.7471264367816082E-3</v>
      </c>
      <c r="G53">
        <v>1.0714285714285716E-2</v>
      </c>
      <c r="H53">
        <v>9.4339622641509465E-3</v>
      </c>
      <c r="I53">
        <v>7.6923076923076927E-3</v>
      </c>
      <c r="J53">
        <v>6.5789473684210514E-3</v>
      </c>
      <c r="K53">
        <v>4.0540540540540543E-3</v>
      </c>
      <c r="L53">
        <v>3.7037037037037038E-3</v>
      </c>
      <c r="M53">
        <v>1.0094212651413189E-2</v>
      </c>
      <c r="N53">
        <v>7.2815533980582544E-3</v>
      </c>
      <c r="O53">
        <v>7.8125E-3</v>
      </c>
      <c r="P53">
        <v>2.9940119760479039E-3</v>
      </c>
      <c r="Q53">
        <v>7.9030558482613266E-3</v>
      </c>
      <c r="R53">
        <v>3.3407572383073493E-3</v>
      </c>
      <c r="S53">
        <v>3.164556962025316E-3</v>
      </c>
      <c r="T53">
        <v>2.6132404181184671E-3</v>
      </c>
      <c r="U53">
        <v>1.1029411764705881E-2</v>
      </c>
      <c r="V53">
        <v>9.1463414634146336E-3</v>
      </c>
      <c r="W53">
        <v>7.3818897637795292E-3</v>
      </c>
      <c r="X53">
        <v>6.6904549509366647E-3</v>
      </c>
      <c r="Y53">
        <v>6.544502617801048E-3</v>
      </c>
      <c r="Z53">
        <v>1.7361111111111112E-3</v>
      </c>
      <c r="AA53">
        <v>4.1322314049586769E-3</v>
      </c>
      <c r="AB53">
        <v>1.1904761904761908E-2</v>
      </c>
      <c r="AC53">
        <v>1.2396694214876033E-2</v>
      </c>
      <c r="AE53">
        <v>6.76648941523832E-3</v>
      </c>
      <c r="AF53" s="15">
        <v>6.76648941523832E-3</v>
      </c>
      <c r="AI53">
        <v>2.767537256186884E-2</v>
      </c>
      <c r="AK53" s="16">
        <v>2.767537256186884E-2</v>
      </c>
    </row>
    <row r="54" spans="1:37" x14ac:dyDescent="0.35">
      <c r="A54" s="20"/>
      <c r="B54" s="23"/>
      <c r="C54" s="12" t="s">
        <v>22</v>
      </c>
      <c r="D54">
        <v>5.8139534883720921E-3</v>
      </c>
      <c r="E54">
        <v>6.0240963855421664E-3</v>
      </c>
      <c r="F54">
        <v>5.7471264367816082E-3</v>
      </c>
      <c r="G54">
        <v>1.0714285714285716E-2</v>
      </c>
      <c r="H54">
        <v>9.4339622641509465E-3</v>
      </c>
      <c r="I54">
        <v>7.6923076923076927E-3</v>
      </c>
      <c r="J54">
        <v>6.5789473684210514E-3</v>
      </c>
      <c r="K54">
        <v>4.0540540540540543E-3</v>
      </c>
      <c r="L54">
        <v>3.7037037037037038E-3</v>
      </c>
      <c r="M54">
        <v>1.0094212651413189E-2</v>
      </c>
      <c r="N54">
        <v>7.2815533980582544E-3</v>
      </c>
      <c r="O54">
        <v>2.34375E-2</v>
      </c>
      <c r="P54">
        <v>8.9820359281437123E-3</v>
      </c>
      <c r="Q54">
        <v>1.1064278187565859E-2</v>
      </c>
      <c r="R54">
        <v>1.6703786191536747E-2</v>
      </c>
      <c r="S54">
        <v>1.582278481012658E-2</v>
      </c>
      <c r="T54">
        <v>1.3066202090592335E-2</v>
      </c>
      <c r="U54">
        <v>1.1029411764705881E-2</v>
      </c>
      <c r="V54">
        <v>9.1463414634146336E-3</v>
      </c>
      <c r="W54">
        <v>7.3818897637795292E-3</v>
      </c>
      <c r="X54">
        <v>6.6904549509366647E-3</v>
      </c>
      <c r="Y54">
        <v>6.544502617801048E-3</v>
      </c>
      <c r="Z54">
        <v>1.7361111111111112E-3</v>
      </c>
      <c r="AA54">
        <v>4.1322314049586769E-3</v>
      </c>
      <c r="AB54">
        <v>1.1904761904761908E-2</v>
      </c>
      <c r="AC54">
        <v>1.2396694214876033E-2</v>
      </c>
      <c r="AE54">
        <v>9.1221995985154309E-3</v>
      </c>
      <c r="AF54" s="15">
        <v>9.1221995985154309E-3</v>
      </c>
      <c r="AI54">
        <v>3.7310377210388809E-2</v>
      </c>
      <c r="AK54" s="16">
        <v>3.7310377210388809E-2</v>
      </c>
    </row>
    <row r="55" spans="1:37" ht="15" thickBot="1" x14ac:dyDescent="0.4">
      <c r="A55" s="20"/>
      <c r="B55" s="26"/>
      <c r="C55" s="12" t="s">
        <v>23</v>
      </c>
      <c r="D55">
        <v>5.2325581395348826E-2</v>
      </c>
      <c r="E55">
        <v>5.4216867469879505E-2</v>
      </c>
      <c r="F55">
        <v>5.1724137931034475E-2</v>
      </c>
      <c r="G55">
        <v>5.3571428571428575E-2</v>
      </c>
      <c r="H55">
        <v>4.7169811320754727E-2</v>
      </c>
      <c r="I55">
        <v>6.9230769230769235E-2</v>
      </c>
      <c r="J55">
        <v>5.921052631578947E-2</v>
      </c>
      <c r="K55">
        <v>6.0810810810810807E-2</v>
      </c>
      <c r="L55">
        <v>5.5555555555555552E-2</v>
      </c>
      <c r="M55">
        <v>2.3553162853297442E-2</v>
      </c>
      <c r="N55">
        <v>3.6407766990291267E-2</v>
      </c>
      <c r="O55">
        <v>5.46875E-2</v>
      </c>
      <c r="P55">
        <v>4.4910179640718556E-2</v>
      </c>
      <c r="Q55">
        <v>5.5321390937829291E-2</v>
      </c>
      <c r="R55">
        <v>5.0111358574610236E-2</v>
      </c>
      <c r="S55">
        <v>4.7468354430379736E-2</v>
      </c>
      <c r="T55">
        <v>3.9198606271777008E-2</v>
      </c>
      <c r="U55">
        <v>7.720588235294118E-2</v>
      </c>
      <c r="V55">
        <v>6.402439024390244E-2</v>
      </c>
      <c r="W55">
        <v>5.1673228346456705E-2</v>
      </c>
      <c r="X55">
        <v>4.6833184656556656E-2</v>
      </c>
      <c r="Y55">
        <v>4.5811518324607337E-2</v>
      </c>
      <c r="Z55">
        <v>6.0763888888888895E-2</v>
      </c>
      <c r="AA55">
        <v>6.198347107438016E-2</v>
      </c>
      <c r="AB55">
        <v>5.9523809523809534E-2</v>
      </c>
      <c r="AC55">
        <v>6.1983471074380167E-2</v>
      </c>
      <c r="AE55">
        <v>5.327987126100759E-2</v>
      </c>
      <c r="AF55" s="15">
        <v>5.327987126100759E-2</v>
      </c>
      <c r="AI55">
        <v>0.21791806603230449</v>
      </c>
      <c r="AJ55">
        <v>0.99999999999999978</v>
      </c>
      <c r="AK55" s="16">
        <v>0.21791806603230449</v>
      </c>
    </row>
    <row r="56" spans="1:37" ht="15" customHeight="1" thickTop="1" x14ac:dyDescent="0.35">
      <c r="A56" s="20" t="s">
        <v>41</v>
      </c>
      <c r="B56" s="22" t="s">
        <v>24</v>
      </c>
      <c r="C56" s="12" t="s">
        <v>26</v>
      </c>
      <c r="D56">
        <v>5.8139534883720921E-3</v>
      </c>
      <c r="E56">
        <v>6.0240963855421664E-3</v>
      </c>
      <c r="F56">
        <v>5.7471264367816082E-3</v>
      </c>
      <c r="G56">
        <v>1.0714285714285716E-2</v>
      </c>
      <c r="H56">
        <v>9.4339622641509465E-3</v>
      </c>
      <c r="I56">
        <v>7.6923076923076927E-3</v>
      </c>
      <c r="J56">
        <v>1.9736842105263157E-2</v>
      </c>
      <c r="K56">
        <v>2.0270270270270268E-2</v>
      </c>
      <c r="L56">
        <v>5.5555555555555552E-2</v>
      </c>
      <c r="M56">
        <v>1.4131897711978467E-2</v>
      </c>
      <c r="N56">
        <v>1.2135922330097089E-2</v>
      </c>
      <c r="O56">
        <v>3.90625E-2</v>
      </c>
      <c r="P56">
        <v>8.9820359281437123E-3</v>
      </c>
      <c r="Q56">
        <v>1.8440463645943098E-2</v>
      </c>
      <c r="R56">
        <v>1.6703786191536747E-2</v>
      </c>
      <c r="S56">
        <v>4.7468354430379736E-2</v>
      </c>
      <c r="T56">
        <v>3.9198606271777008E-2</v>
      </c>
      <c r="U56">
        <v>2.5735294117647058E-2</v>
      </c>
      <c r="V56">
        <v>2.1341463414634144E-2</v>
      </c>
      <c r="W56">
        <v>1.7224409448818902E-2</v>
      </c>
      <c r="X56">
        <v>1.5611061552185551E-2</v>
      </c>
      <c r="Y56">
        <v>1.5270506108202445E-2</v>
      </c>
      <c r="Z56">
        <v>3.6458333333333336E-2</v>
      </c>
      <c r="AA56">
        <v>3.71900826446281E-2</v>
      </c>
      <c r="AB56">
        <v>1.9841269841269844E-2</v>
      </c>
      <c r="AC56">
        <v>2.0661157024793389E-2</v>
      </c>
      <c r="AE56">
        <v>2.1017136304149923E-2</v>
      </c>
      <c r="AF56" s="15">
        <v>2.1017136304149923E-2</v>
      </c>
      <c r="AG56" s="15">
        <v>0.1969310997845678</v>
      </c>
      <c r="AH56">
        <v>5.0779181200630426</v>
      </c>
      <c r="AI56">
        <v>0.1067232972706777</v>
      </c>
      <c r="AK56" s="16">
        <v>0.1067232972706777</v>
      </c>
    </row>
    <row r="57" spans="1:37" x14ac:dyDescent="0.35">
      <c r="A57" s="20"/>
      <c r="B57" s="23"/>
      <c r="C57" s="12" t="s">
        <v>27</v>
      </c>
      <c r="D57">
        <v>5.8139534883720921E-3</v>
      </c>
      <c r="E57">
        <v>6.0240963855421664E-3</v>
      </c>
      <c r="F57">
        <v>5.7471264367816082E-3</v>
      </c>
      <c r="G57">
        <v>1.0714285714285716E-2</v>
      </c>
      <c r="H57">
        <v>9.4339622641509465E-3</v>
      </c>
      <c r="I57">
        <v>7.6923076923076927E-3</v>
      </c>
      <c r="J57">
        <v>1.9736842105263157E-2</v>
      </c>
      <c r="K57">
        <v>2.0270270270270268E-2</v>
      </c>
      <c r="L57">
        <v>1.8518518518518517E-2</v>
      </c>
      <c r="M57">
        <v>1.4131897711978467E-2</v>
      </c>
      <c r="N57">
        <v>1.2135922330097089E-2</v>
      </c>
      <c r="O57">
        <v>3.90625E-2</v>
      </c>
      <c r="P57">
        <v>8.9820359281437123E-3</v>
      </c>
      <c r="Q57">
        <v>1.8440463645943098E-2</v>
      </c>
      <c r="R57">
        <v>5.5679287305122485E-3</v>
      </c>
      <c r="S57">
        <v>1.582278481012658E-2</v>
      </c>
      <c r="T57">
        <v>3.9198606271777008E-2</v>
      </c>
      <c r="U57">
        <v>2.5735294117647058E-2</v>
      </c>
      <c r="V57">
        <v>2.1341463414634144E-2</v>
      </c>
      <c r="W57">
        <v>1.7224409448818902E-2</v>
      </c>
      <c r="X57">
        <v>1.5611061552185551E-2</v>
      </c>
      <c r="Y57">
        <v>1.5270506108202445E-2</v>
      </c>
      <c r="Z57">
        <v>3.6458333333333336E-2</v>
      </c>
      <c r="AA57">
        <v>3.71900826446281E-2</v>
      </c>
      <c r="AB57">
        <v>1.9841269841269844E-2</v>
      </c>
      <c r="AC57">
        <v>2.0661157024793389E-2</v>
      </c>
      <c r="AE57">
        <v>1.794719537652243E-2</v>
      </c>
      <c r="AF57" s="15">
        <v>1.794719537652243E-2</v>
      </c>
      <c r="AG57">
        <v>0.1969310997845678</v>
      </c>
      <c r="AI57">
        <v>9.1134388606754907E-2</v>
      </c>
      <c r="AK57" s="16">
        <v>9.1134388606754907E-2</v>
      </c>
    </row>
    <row r="58" spans="1:37" x14ac:dyDescent="0.35">
      <c r="A58" s="20"/>
      <c r="B58" s="24"/>
      <c r="C58" s="12" t="s">
        <v>28</v>
      </c>
      <c r="D58">
        <v>5.8139534883720921E-3</v>
      </c>
      <c r="E58">
        <v>6.0240963855421664E-3</v>
      </c>
      <c r="F58">
        <v>5.7471264367816082E-3</v>
      </c>
      <c r="G58">
        <v>1.0714285714285716E-2</v>
      </c>
      <c r="H58">
        <v>9.4339622641509465E-3</v>
      </c>
      <c r="I58">
        <v>7.6923076923076927E-3</v>
      </c>
      <c r="J58">
        <v>1.9736842105263157E-2</v>
      </c>
      <c r="K58">
        <v>2.0270270270270268E-2</v>
      </c>
      <c r="L58">
        <v>1.8518518518518517E-2</v>
      </c>
      <c r="M58">
        <v>1.4131897711978467E-2</v>
      </c>
      <c r="N58">
        <v>1.2135922330097089E-2</v>
      </c>
      <c r="O58">
        <v>3.90625E-2</v>
      </c>
      <c r="P58">
        <v>8.9820359281437123E-3</v>
      </c>
      <c r="Q58">
        <v>1.8440463645943098E-2</v>
      </c>
      <c r="R58">
        <v>5.5679287305122485E-3</v>
      </c>
      <c r="S58">
        <v>5.2742616033755263E-3</v>
      </c>
      <c r="T58">
        <v>1.3066202090592335E-2</v>
      </c>
      <c r="U58">
        <v>1.5441176470588236E-2</v>
      </c>
      <c r="V58">
        <v>1.2804878048780489E-2</v>
      </c>
      <c r="W58">
        <v>1.0334645669291341E-2</v>
      </c>
      <c r="X58">
        <v>9.3666369313113312E-3</v>
      </c>
      <c r="Y58">
        <v>9.162303664921467E-3</v>
      </c>
      <c r="Z58">
        <v>1.215277777777778E-2</v>
      </c>
      <c r="AA58">
        <v>3.71900826446281E-2</v>
      </c>
      <c r="AB58">
        <v>1.9841269841269844E-2</v>
      </c>
      <c r="AC58">
        <v>2.0661157024793389E-2</v>
      </c>
      <c r="AE58">
        <v>1.4137211653442179E-2</v>
      </c>
      <c r="AF58" s="15">
        <v>1.4137211653442179E-2</v>
      </c>
      <c r="AI58">
        <v>7.1787603222180446E-2</v>
      </c>
      <c r="AK58" s="16">
        <v>7.1787603222180446E-2</v>
      </c>
    </row>
    <row r="59" spans="1:37" ht="14.5" customHeight="1" x14ac:dyDescent="0.35">
      <c r="A59" s="20"/>
      <c r="B59" s="23" t="s">
        <v>25</v>
      </c>
      <c r="C59" s="12" t="s">
        <v>29</v>
      </c>
      <c r="D59">
        <v>8.7209302325581384E-2</v>
      </c>
      <c r="E59">
        <v>9.0361445783132502E-2</v>
      </c>
      <c r="F59">
        <v>8.620689655172413E-2</v>
      </c>
      <c r="G59">
        <v>0.16071428571428573</v>
      </c>
      <c r="H59">
        <v>0.14150943396226418</v>
      </c>
      <c r="I59">
        <v>6.9230769230769235E-2</v>
      </c>
      <c r="J59">
        <v>5.921052631578947E-2</v>
      </c>
      <c r="K59">
        <v>6.0810810810810807E-2</v>
      </c>
      <c r="L59">
        <v>5.5555555555555552E-2</v>
      </c>
      <c r="M59">
        <v>7.0659488559892333E-2</v>
      </c>
      <c r="N59">
        <v>0.10922330097087381</v>
      </c>
      <c r="O59">
        <v>5.46875E-2</v>
      </c>
      <c r="P59">
        <v>6.2874251497005984E-2</v>
      </c>
      <c r="Q59">
        <v>5.5321390937829291E-2</v>
      </c>
      <c r="R59">
        <v>5.0111358574610236E-2</v>
      </c>
      <c r="S59">
        <v>4.7468354430379736E-2</v>
      </c>
      <c r="T59">
        <v>6.5331010452961677E-2</v>
      </c>
      <c r="U59">
        <v>7.720588235294118E-2</v>
      </c>
      <c r="V59">
        <v>0.19207317073170732</v>
      </c>
      <c r="W59">
        <v>5.1673228346456705E-2</v>
      </c>
      <c r="X59">
        <v>4.6833184656556656E-2</v>
      </c>
      <c r="Y59">
        <v>4.5811518324607337E-2</v>
      </c>
      <c r="Z59">
        <v>6.0763888888888895E-2</v>
      </c>
      <c r="AA59">
        <v>3.71900826446281E-2</v>
      </c>
      <c r="AB59">
        <v>5.9523809523809534E-2</v>
      </c>
      <c r="AC59">
        <v>6.1983471074380167E-2</v>
      </c>
      <c r="AE59">
        <v>7.5367073777593913E-2</v>
      </c>
      <c r="AF59" s="15">
        <v>7.5367073777593913E-2</v>
      </c>
      <c r="AI59">
        <v>0.38270782959137228</v>
      </c>
      <c r="AK59" s="16">
        <v>0.38270782959137228</v>
      </c>
    </row>
    <row r="60" spans="1:37" ht="15" thickBot="1" x14ac:dyDescent="0.4">
      <c r="A60" s="20"/>
      <c r="B60" s="26"/>
      <c r="C60" s="12" t="s">
        <v>30</v>
      </c>
      <c r="D60">
        <v>8.7209302325581384E-2</v>
      </c>
      <c r="E60">
        <v>9.0361445783132502E-2</v>
      </c>
      <c r="F60">
        <v>8.620689655172413E-2</v>
      </c>
      <c r="G60">
        <v>0.16071428571428573</v>
      </c>
      <c r="H60">
        <v>0.14150943396226418</v>
      </c>
      <c r="I60">
        <v>6.9230769230769235E-2</v>
      </c>
      <c r="J60">
        <v>5.921052631578947E-2</v>
      </c>
      <c r="K60">
        <v>6.0810810810810807E-2</v>
      </c>
      <c r="L60">
        <v>5.5555555555555552E-2</v>
      </c>
      <c r="M60">
        <v>7.0659488559892333E-2</v>
      </c>
      <c r="N60">
        <v>0.10922330097087381</v>
      </c>
      <c r="O60">
        <v>5.46875E-2</v>
      </c>
      <c r="P60">
        <v>6.2874251497005984E-2</v>
      </c>
      <c r="Q60">
        <v>5.5321390937829291E-2</v>
      </c>
      <c r="R60">
        <v>5.0111358574610236E-2</v>
      </c>
      <c r="S60">
        <v>4.7468354430379736E-2</v>
      </c>
      <c r="T60">
        <v>6.5331010452961677E-2</v>
      </c>
      <c r="U60">
        <v>2.5735294117647058E-2</v>
      </c>
      <c r="V60">
        <v>6.402439024390244E-2</v>
      </c>
      <c r="W60">
        <v>5.1673228346456705E-2</v>
      </c>
      <c r="X60">
        <v>4.6833184656556656E-2</v>
      </c>
      <c r="Y60">
        <v>4.5811518324607337E-2</v>
      </c>
      <c r="Z60">
        <v>6.0763888888888895E-2</v>
      </c>
      <c r="AA60">
        <v>3.71900826446281E-2</v>
      </c>
      <c r="AB60">
        <v>5.9523809523809534E-2</v>
      </c>
      <c r="AC60">
        <v>6.1983471074380167E-2</v>
      </c>
      <c r="AE60">
        <v>6.8462482672859343E-2</v>
      </c>
      <c r="AF60" s="15">
        <v>6.8462482672859343E-2</v>
      </c>
      <c r="AI60">
        <v>0.34764688130901455</v>
      </c>
      <c r="AJ60">
        <v>0.99999999999999989</v>
      </c>
      <c r="AK60" s="16">
        <v>0.34764688130901455</v>
      </c>
    </row>
    <row r="61" spans="1:37" ht="15" customHeight="1" thickTop="1" x14ac:dyDescent="0.35">
      <c r="A61" s="21" t="s">
        <v>3</v>
      </c>
      <c r="B61" s="22" t="s">
        <v>31</v>
      </c>
      <c r="C61" s="12" t="s">
        <v>34</v>
      </c>
      <c r="D61">
        <v>1.7441860465116275E-2</v>
      </c>
      <c r="E61">
        <v>6.0240963855421664E-3</v>
      </c>
      <c r="F61">
        <v>1.7241379310344824E-2</v>
      </c>
      <c r="G61">
        <v>5.3571428571428575E-2</v>
      </c>
      <c r="H61">
        <v>4.7169811320754727E-2</v>
      </c>
      <c r="I61">
        <v>6.9230769230769235E-2</v>
      </c>
      <c r="J61">
        <v>5.921052631578947E-2</v>
      </c>
      <c r="K61">
        <v>6.0810810810810807E-2</v>
      </c>
      <c r="L61">
        <v>5.5555555555555552E-2</v>
      </c>
      <c r="M61">
        <v>7.0659488559892333E-2</v>
      </c>
      <c r="N61">
        <v>3.6407766990291267E-2</v>
      </c>
      <c r="O61">
        <v>5.46875E-2</v>
      </c>
      <c r="P61">
        <v>6.2874251497005984E-2</v>
      </c>
      <c r="Q61">
        <v>5.5321390937829291E-2</v>
      </c>
      <c r="R61">
        <v>5.0111358574610236E-2</v>
      </c>
      <c r="S61">
        <v>4.7468354430379736E-2</v>
      </c>
      <c r="T61">
        <v>6.5331010452961677E-2</v>
      </c>
      <c r="U61">
        <v>7.720588235294118E-2</v>
      </c>
      <c r="V61">
        <v>6.402439024390244E-2</v>
      </c>
      <c r="W61">
        <v>5.1673228346456705E-2</v>
      </c>
      <c r="X61">
        <v>0.14049955396966998</v>
      </c>
      <c r="Y61">
        <v>4.5811518324607337E-2</v>
      </c>
      <c r="Z61">
        <v>6.0763888888888895E-2</v>
      </c>
      <c r="AA61">
        <v>3.71900826446281E-2</v>
      </c>
      <c r="AB61">
        <v>5.9523809523809534E-2</v>
      </c>
      <c r="AC61">
        <v>6.1983471074380167E-2</v>
      </c>
      <c r="AE61">
        <v>5.4915122491475628E-2</v>
      </c>
      <c r="AF61" s="15">
        <v>5.4915122491475628E-2</v>
      </c>
      <c r="AG61" s="15">
        <v>0.29900500400238994</v>
      </c>
      <c r="AH61">
        <v>3.3444256337328957</v>
      </c>
      <c r="AI61">
        <v>0.18365954334007298</v>
      </c>
      <c r="AK61" s="16">
        <v>0.18365954334007298</v>
      </c>
    </row>
    <row r="62" spans="1:37" x14ac:dyDescent="0.35">
      <c r="A62" s="21"/>
      <c r="B62" s="23"/>
      <c r="C62" s="12" t="s">
        <v>35</v>
      </c>
      <c r="D62">
        <v>1.7441860465116275E-2</v>
      </c>
      <c r="E62">
        <v>6.0240963855421664E-3</v>
      </c>
      <c r="F62">
        <v>1.7241379310344824E-2</v>
      </c>
      <c r="G62">
        <v>5.3571428571428575E-2</v>
      </c>
      <c r="H62">
        <v>4.7169811320754727E-2</v>
      </c>
      <c r="I62">
        <v>6.9230769230769235E-2</v>
      </c>
      <c r="J62">
        <v>5.921052631578947E-2</v>
      </c>
      <c r="K62">
        <v>6.0810810810810807E-2</v>
      </c>
      <c r="L62">
        <v>5.5555555555555552E-2</v>
      </c>
      <c r="M62">
        <v>7.0659488559892333E-2</v>
      </c>
      <c r="N62">
        <v>3.6407766990291267E-2</v>
      </c>
      <c r="O62">
        <v>5.46875E-2</v>
      </c>
      <c r="P62">
        <v>6.2874251497005984E-2</v>
      </c>
      <c r="Q62">
        <v>5.5321390937829291E-2</v>
      </c>
      <c r="R62">
        <v>5.0111358574610236E-2</v>
      </c>
      <c r="S62">
        <v>4.7468354430379736E-2</v>
      </c>
      <c r="T62">
        <v>6.5331010452961677E-2</v>
      </c>
      <c r="U62">
        <v>7.720588235294118E-2</v>
      </c>
      <c r="V62">
        <v>6.402439024390244E-2</v>
      </c>
      <c r="W62">
        <v>1.7224409448818902E-2</v>
      </c>
      <c r="X62">
        <v>4.6833184656556656E-2</v>
      </c>
      <c r="Y62">
        <v>0.13743455497382201</v>
      </c>
      <c r="Z62">
        <v>6.0763888888888895E-2</v>
      </c>
      <c r="AA62">
        <v>3.71900826446281E-2</v>
      </c>
      <c r="AB62">
        <v>5.9523809523809534E-2</v>
      </c>
      <c r="AC62">
        <v>6.1983471074380167E-2</v>
      </c>
      <c r="AE62">
        <v>5.3511578200647301E-2</v>
      </c>
      <c r="AF62" s="15">
        <v>5.3511578200647301E-2</v>
      </c>
      <c r="AG62">
        <v>0.29900500400238994</v>
      </c>
      <c r="AI62">
        <v>0.17896549383574725</v>
      </c>
      <c r="AK62" s="16">
        <v>0.17896549383574725</v>
      </c>
    </row>
    <row r="63" spans="1:37" x14ac:dyDescent="0.35">
      <c r="A63" s="21"/>
      <c r="B63" s="23"/>
      <c r="C63" s="12" t="s">
        <v>36</v>
      </c>
      <c r="D63">
        <v>1.7441860465116275E-2</v>
      </c>
      <c r="E63">
        <v>6.0240963855421664E-3</v>
      </c>
      <c r="F63">
        <v>1.7241379310344824E-2</v>
      </c>
      <c r="G63">
        <v>5.3571428571428575E-2</v>
      </c>
      <c r="H63">
        <v>4.7169811320754727E-2</v>
      </c>
      <c r="I63">
        <v>6.9230769230769235E-2</v>
      </c>
      <c r="J63">
        <v>5.921052631578947E-2</v>
      </c>
      <c r="K63">
        <v>6.0810810810810807E-2</v>
      </c>
      <c r="L63">
        <v>5.5555555555555552E-2</v>
      </c>
      <c r="M63">
        <v>7.0659488559892333E-2</v>
      </c>
      <c r="N63">
        <v>3.6407766990291267E-2</v>
      </c>
      <c r="O63">
        <v>5.46875E-2</v>
      </c>
      <c r="P63">
        <v>6.2874251497005984E-2</v>
      </c>
      <c r="Q63">
        <v>5.5321390937829291E-2</v>
      </c>
      <c r="R63">
        <v>5.0111358574610236E-2</v>
      </c>
      <c r="S63">
        <v>4.7468354430379736E-2</v>
      </c>
      <c r="T63">
        <v>6.5331010452961677E-2</v>
      </c>
      <c r="U63">
        <v>7.720588235294118E-2</v>
      </c>
      <c r="V63">
        <v>6.402439024390244E-2</v>
      </c>
      <c r="W63">
        <v>5.1673228346456705E-2</v>
      </c>
      <c r="X63">
        <v>1.5611061552185551E-2</v>
      </c>
      <c r="Y63">
        <v>4.5811518324607337E-2</v>
      </c>
      <c r="Z63">
        <v>8.5069444444444448E-2</v>
      </c>
      <c r="AA63">
        <v>6.198347107438016E-2</v>
      </c>
      <c r="AB63">
        <v>5.9523809523809534E-2</v>
      </c>
      <c r="AC63">
        <v>6.1983471074380167E-2</v>
      </c>
      <c r="AE63">
        <v>5.2000139859468823E-2</v>
      </c>
      <c r="AF63" s="15">
        <v>5.2000139859468823E-2</v>
      </c>
      <c r="AI63">
        <v>0.17391060070370323</v>
      </c>
      <c r="AK63" s="16">
        <v>0.17391060070370323</v>
      </c>
    </row>
    <row r="64" spans="1:37" x14ac:dyDescent="0.35">
      <c r="A64" s="21"/>
      <c r="B64" s="24"/>
      <c r="C64" s="12" t="s">
        <v>37</v>
      </c>
      <c r="D64">
        <v>5.2325581395348826E-2</v>
      </c>
      <c r="E64">
        <v>5.4216867469879505E-2</v>
      </c>
      <c r="F64">
        <v>5.1724137931034475E-2</v>
      </c>
      <c r="G64">
        <v>1.785714285714286E-2</v>
      </c>
      <c r="H64">
        <v>9.4339622641509465E-3</v>
      </c>
      <c r="I64">
        <v>7.6923076923076927E-3</v>
      </c>
      <c r="J64">
        <v>6.5789473684210514E-3</v>
      </c>
      <c r="K64">
        <v>6.7567567567567563E-3</v>
      </c>
      <c r="L64">
        <v>6.1728395061728392E-3</v>
      </c>
      <c r="M64">
        <v>1.4131897711978467E-2</v>
      </c>
      <c r="N64">
        <v>7.2815533980582544E-3</v>
      </c>
      <c r="O64">
        <v>5.46875E-2</v>
      </c>
      <c r="P64">
        <v>6.2874251497005984E-2</v>
      </c>
      <c r="Q64">
        <v>1.1064278187565859E-2</v>
      </c>
      <c r="R64">
        <v>5.5679287305122485E-3</v>
      </c>
      <c r="S64">
        <v>5.2742616033755263E-3</v>
      </c>
      <c r="T64">
        <v>1.3066202090592335E-2</v>
      </c>
      <c r="U64">
        <v>1.5441176470588236E-2</v>
      </c>
      <c r="V64">
        <v>1.2804878048780489E-2</v>
      </c>
      <c r="W64">
        <v>1.0334645669291341E-2</v>
      </c>
      <c r="X64">
        <v>9.3666369313113312E-3</v>
      </c>
      <c r="Y64">
        <v>6.544502617801048E-3</v>
      </c>
      <c r="Z64">
        <v>1.215277777777778E-2</v>
      </c>
      <c r="AA64">
        <v>1.2396694214876032E-2</v>
      </c>
      <c r="AB64">
        <v>1.1904761904761908E-2</v>
      </c>
      <c r="AC64">
        <v>1.2396694214876033E-2</v>
      </c>
      <c r="AE64">
        <v>1.8848045550398762E-2</v>
      </c>
      <c r="AF64" s="15">
        <v>1.8848045550398762E-2</v>
      </c>
      <c r="AI64">
        <v>6.3035886684518871E-2</v>
      </c>
      <c r="AK64" s="16">
        <v>6.3035886684518871E-2</v>
      </c>
    </row>
    <row r="65" spans="1:37" ht="39" x14ac:dyDescent="0.35">
      <c r="A65" s="21"/>
      <c r="B65" s="11" t="s">
        <v>32</v>
      </c>
      <c r="C65" s="12" t="s">
        <v>38</v>
      </c>
      <c r="D65">
        <v>5.8139534883720921E-3</v>
      </c>
      <c r="E65">
        <v>6.0240963855421664E-3</v>
      </c>
      <c r="F65">
        <v>5.7471264367816082E-3</v>
      </c>
      <c r="G65">
        <v>1.785714285714286E-2</v>
      </c>
      <c r="H65">
        <v>1.5723270440251576E-2</v>
      </c>
      <c r="I65">
        <v>7.6923076923076927E-3</v>
      </c>
      <c r="J65">
        <v>6.5789473684210514E-3</v>
      </c>
      <c r="K65">
        <v>6.7567567567567563E-3</v>
      </c>
      <c r="L65">
        <v>6.1728395061728392E-3</v>
      </c>
      <c r="M65">
        <v>1.4131897711978467E-2</v>
      </c>
      <c r="N65">
        <v>7.2815533980582544E-3</v>
      </c>
      <c r="O65">
        <v>2.34375E-2</v>
      </c>
      <c r="P65">
        <v>2.6946107784431135E-2</v>
      </c>
      <c r="Q65">
        <v>1.1064278187565859E-2</v>
      </c>
      <c r="R65">
        <v>5.5679287305122485E-3</v>
      </c>
      <c r="S65">
        <v>5.2742616033755263E-3</v>
      </c>
      <c r="T65">
        <v>4.3554006968641113E-3</v>
      </c>
      <c r="U65">
        <v>2.5735294117647058E-2</v>
      </c>
      <c r="V65">
        <v>2.1341463414634144E-2</v>
      </c>
      <c r="W65">
        <v>1.7224409448818902E-2</v>
      </c>
      <c r="X65">
        <v>1.5611061552185551E-2</v>
      </c>
      <c r="Y65">
        <v>9.162303664921467E-3</v>
      </c>
      <c r="Z65">
        <v>1.215277777777778E-2</v>
      </c>
      <c r="AA65">
        <v>1.2396694214876032E-2</v>
      </c>
      <c r="AB65">
        <v>1.1904761904761908E-2</v>
      </c>
      <c r="AC65">
        <v>1.2396694214876033E-2</v>
      </c>
      <c r="AE65">
        <v>1.2090416513655122E-2</v>
      </c>
      <c r="AF65" s="15">
        <v>1.2090416513655122E-2</v>
      </c>
      <c r="AI65">
        <v>4.0435498910775698E-2</v>
      </c>
      <c r="AK65" s="16">
        <v>4.0435498910775698E-2</v>
      </c>
    </row>
    <row r="66" spans="1:37" ht="14.5" customHeight="1" x14ac:dyDescent="0.35">
      <c r="A66" s="21"/>
      <c r="B66" s="25" t="s">
        <v>33</v>
      </c>
      <c r="C66" s="12" t="s">
        <v>39</v>
      </c>
      <c r="D66">
        <v>1.7441860465116275E-2</v>
      </c>
      <c r="E66">
        <v>5.4216867469879505E-2</v>
      </c>
      <c r="F66">
        <v>5.1724137931034475E-2</v>
      </c>
      <c r="G66">
        <v>5.3571428571428575E-2</v>
      </c>
      <c r="H66">
        <v>4.7169811320754727E-2</v>
      </c>
      <c r="I66">
        <v>6.9230769230769235E-2</v>
      </c>
      <c r="J66">
        <v>5.921052631578947E-2</v>
      </c>
      <c r="K66">
        <v>6.0810810810810807E-2</v>
      </c>
      <c r="L66">
        <v>5.5555555555555552E-2</v>
      </c>
      <c r="M66">
        <v>7.0659488559892333E-2</v>
      </c>
      <c r="N66">
        <v>3.6407766990291267E-2</v>
      </c>
      <c r="O66">
        <v>3.90625E-2</v>
      </c>
      <c r="P66">
        <v>4.4910179640718556E-2</v>
      </c>
      <c r="Q66">
        <v>5.5321390937829291E-2</v>
      </c>
      <c r="R66">
        <v>5.0111358574610236E-2</v>
      </c>
      <c r="S66">
        <v>4.7468354430379736E-2</v>
      </c>
      <c r="T66">
        <v>3.9198606271777008E-2</v>
      </c>
      <c r="U66">
        <v>7.720588235294118E-2</v>
      </c>
      <c r="V66">
        <v>6.402439024390244E-2</v>
      </c>
      <c r="W66">
        <v>5.1673228346456705E-2</v>
      </c>
      <c r="X66">
        <v>4.6833184656556656E-2</v>
      </c>
      <c r="Y66">
        <v>4.5811518324607337E-2</v>
      </c>
      <c r="Z66">
        <v>6.0763888888888895E-2</v>
      </c>
      <c r="AA66">
        <v>6.198347107438016E-2</v>
      </c>
      <c r="AB66">
        <v>5.9523809523809534E-2</v>
      </c>
      <c r="AC66">
        <v>6.1983471074380167E-2</v>
      </c>
      <c r="AE66">
        <v>5.3149009906252299E-2</v>
      </c>
      <c r="AF66" s="15">
        <v>5.3149009906252299E-2</v>
      </c>
      <c r="AI66">
        <v>0.1777529111379938</v>
      </c>
      <c r="AK66" s="16">
        <v>0.1777529111379938</v>
      </c>
    </row>
    <row r="67" spans="1:37" x14ac:dyDescent="0.35">
      <c r="A67" s="21"/>
      <c r="B67" s="23"/>
      <c r="C67" s="12" t="s">
        <v>40</v>
      </c>
      <c r="D67">
        <v>5.2325581395348826E-2</v>
      </c>
      <c r="E67">
        <v>5.4216867469879505E-2</v>
      </c>
      <c r="F67">
        <v>5.1724137931034475E-2</v>
      </c>
      <c r="G67">
        <v>5.3571428571428575E-2</v>
      </c>
      <c r="H67">
        <v>4.7169811320754727E-2</v>
      </c>
      <c r="I67">
        <v>6.9230769230769235E-2</v>
      </c>
      <c r="J67">
        <v>5.921052631578947E-2</v>
      </c>
      <c r="K67">
        <v>6.0810810810810807E-2</v>
      </c>
      <c r="L67">
        <v>5.5555555555555552E-2</v>
      </c>
      <c r="M67">
        <v>7.0659488559892333E-2</v>
      </c>
      <c r="N67">
        <v>3.6407766990291267E-2</v>
      </c>
      <c r="O67">
        <v>3.90625E-2</v>
      </c>
      <c r="P67">
        <v>4.4910179640718556E-2</v>
      </c>
      <c r="Q67">
        <v>5.5321390937829291E-2</v>
      </c>
      <c r="R67">
        <v>5.0111358574610236E-2</v>
      </c>
      <c r="S67">
        <v>4.7468354430379736E-2</v>
      </c>
      <c r="T67">
        <v>3.9198606271777008E-2</v>
      </c>
      <c r="U67">
        <v>7.720588235294118E-2</v>
      </c>
      <c r="V67">
        <v>6.402439024390244E-2</v>
      </c>
      <c r="W67">
        <v>5.1673228346456705E-2</v>
      </c>
      <c r="X67">
        <v>4.6833184656556656E-2</v>
      </c>
      <c r="Y67">
        <v>4.5811518324607337E-2</v>
      </c>
      <c r="Z67">
        <v>6.0763888888888895E-2</v>
      </c>
      <c r="AA67">
        <v>6.198347107438016E-2</v>
      </c>
      <c r="AB67">
        <v>5.9523809523809534E-2</v>
      </c>
      <c r="AC67">
        <v>6.1983471074380167E-2</v>
      </c>
      <c r="AE67">
        <v>5.4490691480492008E-2</v>
      </c>
      <c r="AF67" s="15">
        <v>5.4490691480492008E-2</v>
      </c>
      <c r="AI67">
        <v>0.18224006538718818</v>
      </c>
      <c r="AJ67">
        <v>0.99999999999999989</v>
      </c>
      <c r="AK67" s="16">
        <v>0.18224006538718818</v>
      </c>
    </row>
    <row r="69" spans="1:37" x14ac:dyDescent="0.35">
      <c r="AE69">
        <v>1</v>
      </c>
      <c r="AF69" s="17">
        <v>1</v>
      </c>
    </row>
    <row r="72" spans="1:37" x14ac:dyDescent="0.35">
      <c r="A72" t="s">
        <v>50</v>
      </c>
    </row>
    <row r="75" spans="1:37" x14ac:dyDescent="0.35">
      <c r="A75" s="2" t="s">
        <v>0</v>
      </c>
      <c r="B75" s="3"/>
      <c r="C75" s="3"/>
      <c r="D75" s="3" t="s">
        <v>1</v>
      </c>
      <c r="E75" s="3"/>
      <c r="F75" s="3"/>
      <c r="G75" s="3"/>
      <c r="H75" s="3"/>
      <c r="I75" s="3"/>
      <c r="J75" s="3"/>
      <c r="K75" s="3" t="s">
        <v>2</v>
      </c>
      <c r="L75" s="3"/>
      <c r="M75" s="3"/>
      <c r="N75" s="3"/>
      <c r="O75" s="3"/>
      <c r="P75" s="3"/>
      <c r="Q75" s="3"/>
      <c r="R75" s="3" t="s">
        <v>41</v>
      </c>
      <c r="S75" s="3"/>
      <c r="T75" s="3"/>
      <c r="U75" s="3"/>
      <c r="V75" s="3"/>
      <c r="W75" s="3" t="s">
        <v>3</v>
      </c>
      <c r="X75" s="3"/>
      <c r="Y75" s="3"/>
      <c r="Z75" s="3"/>
      <c r="AA75" s="3"/>
      <c r="AB75" s="3"/>
      <c r="AC75" s="3"/>
      <c r="AE75" t="s">
        <v>51</v>
      </c>
      <c r="AF75" t="s">
        <v>52</v>
      </c>
      <c r="AG75" t="s">
        <v>53</v>
      </c>
      <c r="AH75" t="s">
        <v>54</v>
      </c>
      <c r="AI75" t="s">
        <v>55</v>
      </c>
      <c r="AJ75" t="s">
        <v>56</v>
      </c>
    </row>
    <row r="76" spans="1:37" ht="104" x14ac:dyDescent="0.35">
      <c r="A76" s="3"/>
      <c r="B76" s="4" t="s">
        <v>4</v>
      </c>
      <c r="C76" s="5"/>
      <c r="D76" s="27" t="s">
        <v>13</v>
      </c>
      <c r="E76" s="28"/>
      <c r="F76" s="28"/>
      <c r="G76" s="28"/>
      <c r="H76" s="30"/>
      <c r="I76" s="31" t="s">
        <v>14</v>
      </c>
      <c r="J76" s="32"/>
      <c r="K76" s="33" t="s">
        <v>15</v>
      </c>
      <c r="L76" s="23"/>
      <c r="M76" s="29" t="s">
        <v>16</v>
      </c>
      <c r="N76" s="28"/>
      <c r="O76" s="28"/>
      <c r="P76" s="28"/>
      <c r="Q76" s="34"/>
      <c r="R76" s="33" t="s">
        <v>24</v>
      </c>
      <c r="S76" s="23"/>
      <c r="T76" s="35"/>
      <c r="U76" s="23" t="s">
        <v>25</v>
      </c>
      <c r="V76" s="32"/>
      <c r="W76" s="27" t="s">
        <v>31</v>
      </c>
      <c r="X76" s="28"/>
      <c r="Y76" s="28"/>
      <c r="Z76" s="28"/>
      <c r="AA76" s="6" t="s">
        <v>32</v>
      </c>
      <c r="AB76" s="29" t="s">
        <v>33</v>
      </c>
      <c r="AC76" s="28"/>
    </row>
    <row r="77" spans="1:37" ht="15" thickBot="1" x14ac:dyDescent="0.4">
      <c r="A77" s="3"/>
      <c r="B77" s="7"/>
      <c r="C77" s="8" t="s">
        <v>5</v>
      </c>
      <c r="D77" s="12" t="s">
        <v>6</v>
      </c>
      <c r="E77" s="12" t="s">
        <v>7</v>
      </c>
      <c r="F77" s="12" t="s">
        <v>8</v>
      </c>
      <c r="G77" s="12" t="s">
        <v>9</v>
      </c>
      <c r="H77" s="12" t="s">
        <v>10</v>
      </c>
      <c r="I77" s="12" t="s">
        <v>11</v>
      </c>
      <c r="J77" s="12" t="s">
        <v>12</v>
      </c>
      <c r="K77" s="12" t="s">
        <v>17</v>
      </c>
      <c r="L77" s="12" t="s">
        <v>18</v>
      </c>
      <c r="M77" s="12" t="s">
        <v>19</v>
      </c>
      <c r="N77" s="12" t="s">
        <v>20</v>
      </c>
      <c r="O77" s="12" t="s">
        <v>21</v>
      </c>
      <c r="P77" s="12" t="s">
        <v>22</v>
      </c>
      <c r="Q77" s="12" t="s">
        <v>23</v>
      </c>
      <c r="R77" s="12" t="s">
        <v>26</v>
      </c>
      <c r="S77" s="12" t="s">
        <v>27</v>
      </c>
      <c r="T77" s="12" t="s">
        <v>28</v>
      </c>
      <c r="U77" s="12" t="s">
        <v>29</v>
      </c>
      <c r="V77" s="12" t="s">
        <v>30</v>
      </c>
      <c r="W77" s="12" t="s">
        <v>34</v>
      </c>
      <c r="X77" s="12" t="s">
        <v>35</v>
      </c>
      <c r="Y77" s="12" t="s">
        <v>36</v>
      </c>
      <c r="Z77" s="12" t="s">
        <v>37</v>
      </c>
      <c r="AA77" s="12" t="s">
        <v>38</v>
      </c>
      <c r="AB77" s="12" t="s">
        <v>39</v>
      </c>
      <c r="AC77" s="12" t="s">
        <v>40</v>
      </c>
    </row>
    <row r="78" spans="1:37" ht="15" thickTop="1" x14ac:dyDescent="0.35">
      <c r="A78" s="21" t="s">
        <v>1</v>
      </c>
      <c r="B78" s="22" t="s">
        <v>13</v>
      </c>
      <c r="C78" s="12" t="s">
        <v>6</v>
      </c>
      <c r="D78">
        <v>2.6562717290736164E-2</v>
      </c>
      <c r="E78">
        <v>0.11459648438583284</v>
      </c>
      <c r="F78">
        <v>2.3810546039408107E-2</v>
      </c>
      <c r="G78">
        <v>1.2631687105466891E-2</v>
      </c>
      <c r="H78">
        <v>1.1818238237772741E-2</v>
      </c>
      <c r="I78">
        <v>9.3721134369784062E-3</v>
      </c>
      <c r="J78">
        <v>6.8769555358508677E-3</v>
      </c>
      <c r="K78">
        <v>6.305254857850941E-3</v>
      </c>
      <c r="L78">
        <v>5.8307440269926708E-3</v>
      </c>
      <c r="M78">
        <v>2.3048800594492495E-2</v>
      </c>
      <c r="N78">
        <v>4.5500014637144079E-2</v>
      </c>
      <c r="O78">
        <v>2.029946824571496E-2</v>
      </c>
      <c r="P78">
        <v>2.7366598795546294E-2</v>
      </c>
      <c r="Q78">
        <v>1.775995708700253E-2</v>
      </c>
      <c r="R78">
        <v>6.3051408912449772E-2</v>
      </c>
      <c r="S78">
        <v>5.3841586129567291E-2</v>
      </c>
      <c r="T78">
        <v>4.2411634960326537E-2</v>
      </c>
      <c r="U78">
        <v>1.5073414755518783E-2</v>
      </c>
      <c r="V78">
        <v>1.369249653457187E-2</v>
      </c>
      <c r="W78">
        <v>5.4915122491475628E-2</v>
      </c>
      <c r="X78">
        <v>5.3511578200647301E-2</v>
      </c>
      <c r="Y78">
        <v>5.2000139859468823E-2</v>
      </c>
      <c r="Z78">
        <v>6.2826818501329207E-3</v>
      </c>
      <c r="AA78">
        <v>3.6271249540965361E-2</v>
      </c>
      <c r="AB78">
        <v>5.3149009906252299E-2</v>
      </c>
      <c r="AC78">
        <v>1.8163563826830667E-2</v>
      </c>
      <c r="AE78">
        <v>0.81414346724499742</v>
      </c>
      <c r="AF78">
        <v>30.649856275394409</v>
      </c>
      <c r="AG78">
        <v>30.874612662347921</v>
      </c>
      <c r="AH78">
        <v>0.19498450649391685</v>
      </c>
      <c r="AI78">
        <v>1.6667000000000001</v>
      </c>
      <c r="AJ78">
        <v>0.11698836412906753</v>
      </c>
    </row>
    <row r="79" spans="1:37" x14ac:dyDescent="0.35">
      <c r="A79" s="21"/>
      <c r="B79" s="23"/>
      <c r="C79" s="12" t="s">
        <v>7</v>
      </c>
      <c r="D79">
        <v>8.8542390969120546E-3</v>
      </c>
      <c r="E79">
        <v>3.8198828128610945E-2</v>
      </c>
      <c r="F79">
        <v>2.3810546039408107E-2</v>
      </c>
      <c r="G79">
        <v>1.2631687105466891E-2</v>
      </c>
      <c r="H79">
        <v>1.1818238237772741E-2</v>
      </c>
      <c r="I79">
        <v>2.8116340310935219E-2</v>
      </c>
      <c r="J79">
        <v>2.0630866607552603E-2</v>
      </c>
      <c r="K79">
        <v>6.305254857850941E-3</v>
      </c>
      <c r="L79">
        <v>5.8307440269926708E-3</v>
      </c>
      <c r="M79">
        <v>2.3048800594492495E-2</v>
      </c>
      <c r="N79">
        <v>0.13650004391143222</v>
      </c>
      <c r="O79">
        <v>2.029946824571496E-2</v>
      </c>
      <c r="P79">
        <v>2.7366598795546294E-2</v>
      </c>
      <c r="Q79">
        <v>1.775995708700253E-2</v>
      </c>
      <c r="R79">
        <v>6.3051408912449772E-2</v>
      </c>
      <c r="S79">
        <v>5.3841586129567291E-2</v>
      </c>
      <c r="T79">
        <v>4.2411634960326537E-2</v>
      </c>
      <c r="U79">
        <v>1.5073414755518783E-2</v>
      </c>
      <c r="V79">
        <v>1.369249653457187E-2</v>
      </c>
      <c r="W79">
        <v>0.16474536747442689</v>
      </c>
      <c r="X79">
        <v>0.1605347346019419</v>
      </c>
      <c r="Y79">
        <v>0.15600041957840646</v>
      </c>
      <c r="Z79">
        <v>6.2826818501329207E-3</v>
      </c>
      <c r="AA79">
        <v>3.6271249540965361E-2</v>
      </c>
      <c r="AB79">
        <v>1.7716336635417433E-2</v>
      </c>
      <c r="AC79">
        <v>1.8163563826830667E-2</v>
      </c>
      <c r="AE79">
        <v>1.1289565078462465</v>
      </c>
      <c r="AF79">
        <v>29.554741942480099</v>
      </c>
    </row>
    <row r="80" spans="1:37" x14ac:dyDescent="0.35">
      <c r="A80" s="21"/>
      <c r="B80" s="23"/>
      <c r="C80" s="12" t="s">
        <v>8</v>
      </c>
      <c r="D80">
        <v>2.6562717290736164E-2</v>
      </c>
      <c r="E80">
        <v>3.8198828128610945E-2</v>
      </c>
      <c r="F80">
        <v>2.3810546039408107E-2</v>
      </c>
      <c r="G80">
        <v>1.2631687105466891E-2</v>
      </c>
      <c r="H80">
        <v>1.1818238237772741E-2</v>
      </c>
      <c r="I80">
        <v>2.8116340310935219E-2</v>
      </c>
      <c r="J80">
        <v>2.0630866607552603E-2</v>
      </c>
      <c r="K80">
        <v>6.305254857850941E-3</v>
      </c>
      <c r="L80">
        <v>5.8307440269926708E-3</v>
      </c>
      <c r="M80">
        <v>2.3048800594492495E-2</v>
      </c>
      <c r="N80">
        <v>1.5166671545714692E-2</v>
      </c>
      <c r="O80">
        <v>2.029946824571496E-2</v>
      </c>
      <c r="P80">
        <v>2.7366598795546294E-2</v>
      </c>
      <c r="Q80">
        <v>1.775995708700253E-2</v>
      </c>
      <c r="R80">
        <v>6.3051408912449772E-2</v>
      </c>
      <c r="S80">
        <v>5.3841586129567291E-2</v>
      </c>
      <c r="T80">
        <v>4.2411634960326537E-2</v>
      </c>
      <c r="U80">
        <v>1.5073414755518783E-2</v>
      </c>
      <c r="V80">
        <v>1.369249653457187E-2</v>
      </c>
      <c r="W80">
        <v>5.4915122491475628E-2</v>
      </c>
      <c r="X80">
        <v>5.3511578200647301E-2</v>
      </c>
      <c r="Y80">
        <v>5.2000139859468823E-2</v>
      </c>
      <c r="Z80">
        <v>6.2826818501329207E-3</v>
      </c>
      <c r="AA80">
        <v>3.6271249540965361E-2</v>
      </c>
      <c r="AB80">
        <v>1.7716336635417433E-2</v>
      </c>
      <c r="AC80">
        <v>1.8163563826830667E-2</v>
      </c>
      <c r="AE80">
        <v>0.70447793257116975</v>
      </c>
      <c r="AF80">
        <v>29.58680289839678</v>
      </c>
    </row>
    <row r="81" spans="1:32" x14ac:dyDescent="0.35">
      <c r="A81" s="21"/>
      <c r="B81" s="23"/>
      <c r="C81" s="12" t="s">
        <v>9</v>
      </c>
      <c r="D81">
        <v>0.13281358645368083</v>
      </c>
      <c r="E81">
        <v>0.19099414064305473</v>
      </c>
      <c r="F81">
        <v>0.11905273019704053</v>
      </c>
      <c r="G81">
        <v>6.3158435527334453E-2</v>
      </c>
      <c r="H81">
        <v>0.1772735735665911</v>
      </c>
      <c r="I81">
        <v>8.4349020932805663E-2</v>
      </c>
      <c r="J81">
        <v>6.1892599822657809E-2</v>
      </c>
      <c r="K81">
        <v>0.15763137144627351</v>
      </c>
      <c r="L81">
        <v>0.14576860067481678</v>
      </c>
      <c r="M81">
        <v>6.9146401783477487E-2</v>
      </c>
      <c r="N81">
        <v>4.5500014637144079E-2</v>
      </c>
      <c r="O81">
        <v>3.3832447076191596E-2</v>
      </c>
      <c r="P81">
        <v>4.5610997992577153E-2</v>
      </c>
      <c r="Q81">
        <v>5.327987126100759E-2</v>
      </c>
      <c r="R81">
        <v>0.10508568152074961</v>
      </c>
      <c r="S81">
        <v>8.9735976882612145E-2</v>
      </c>
      <c r="T81">
        <v>7.0686058267210888E-2</v>
      </c>
      <c r="U81">
        <v>2.5122357925864636E-2</v>
      </c>
      <c r="V81">
        <v>2.2820827557619779E-2</v>
      </c>
      <c r="W81">
        <v>5.4915122491475628E-2</v>
      </c>
      <c r="X81">
        <v>5.3511578200647301E-2</v>
      </c>
      <c r="Y81">
        <v>5.2000139859468823E-2</v>
      </c>
      <c r="Z81">
        <v>5.6544136651196286E-2</v>
      </c>
      <c r="AA81">
        <v>3.6271249540965361E-2</v>
      </c>
      <c r="AB81">
        <v>5.3149009906252299E-2</v>
      </c>
      <c r="AC81">
        <v>5.4490691480492008E-2</v>
      </c>
      <c r="AE81">
        <v>2.0546366222992081</v>
      </c>
      <c r="AF81">
        <v>32.531467968518285</v>
      </c>
    </row>
    <row r="82" spans="1:32" x14ac:dyDescent="0.35">
      <c r="A82" s="21"/>
      <c r="B82" s="24"/>
      <c r="C82" s="12" t="s">
        <v>10</v>
      </c>
      <c r="D82">
        <v>0.13281358645368083</v>
      </c>
      <c r="E82">
        <v>0.19099414064305473</v>
      </c>
      <c r="F82">
        <v>0.11905273019704053</v>
      </c>
      <c r="G82">
        <v>2.1052811842444816E-2</v>
      </c>
      <c r="H82">
        <v>5.9091191188863697E-2</v>
      </c>
      <c r="I82">
        <v>8.4349020932805663E-2</v>
      </c>
      <c r="J82">
        <v>6.1892599822657809E-2</v>
      </c>
      <c r="K82">
        <v>0.15763137144627351</v>
      </c>
      <c r="L82">
        <v>0.14576860067481678</v>
      </c>
      <c r="M82">
        <v>6.9146401783477487E-2</v>
      </c>
      <c r="N82">
        <v>4.5500014637144079E-2</v>
      </c>
      <c r="O82">
        <v>3.3832447076191596E-2</v>
      </c>
      <c r="P82">
        <v>4.5610997992577153E-2</v>
      </c>
      <c r="Q82">
        <v>5.327987126100759E-2</v>
      </c>
      <c r="R82">
        <v>0.10508568152074961</v>
      </c>
      <c r="S82">
        <v>8.9735976882612145E-2</v>
      </c>
      <c r="T82">
        <v>7.0686058267210888E-2</v>
      </c>
      <c r="U82">
        <v>2.5122357925864636E-2</v>
      </c>
      <c r="V82">
        <v>2.2820827557619779E-2</v>
      </c>
      <c r="W82">
        <v>5.4915122491475628E-2</v>
      </c>
      <c r="X82">
        <v>5.3511578200647301E-2</v>
      </c>
      <c r="Y82">
        <v>5.2000139859468823E-2</v>
      </c>
      <c r="Z82">
        <v>9.424022775199381E-2</v>
      </c>
      <c r="AA82">
        <v>3.6271249540965361E-2</v>
      </c>
      <c r="AB82">
        <v>5.3149009906252299E-2</v>
      </c>
      <c r="AC82">
        <v>5.4490691480492008E-2</v>
      </c>
      <c r="AE82">
        <v>1.9320447073373885</v>
      </c>
      <c r="AF82">
        <v>32.695985111593096</v>
      </c>
    </row>
    <row r="83" spans="1:32" x14ac:dyDescent="0.35">
      <c r="A83" s="21"/>
      <c r="B83" s="23" t="s">
        <v>14</v>
      </c>
      <c r="C83" s="12" t="s">
        <v>11</v>
      </c>
      <c r="D83">
        <v>7.9688151872208485E-2</v>
      </c>
      <c r="E83">
        <v>3.8198828128610945E-2</v>
      </c>
      <c r="F83">
        <v>2.3810546039408107E-2</v>
      </c>
      <c r="G83">
        <v>2.1052811842444816E-2</v>
      </c>
      <c r="H83">
        <v>1.9697063729621232E-2</v>
      </c>
      <c r="I83">
        <v>2.8116340310935219E-2</v>
      </c>
      <c r="J83">
        <v>2.0630866607552603E-2</v>
      </c>
      <c r="K83">
        <v>9.4578822867764117E-2</v>
      </c>
      <c r="L83">
        <v>8.7461160404890062E-2</v>
      </c>
      <c r="M83">
        <v>2.3048800594492495E-2</v>
      </c>
      <c r="N83">
        <v>1.5166671545714692E-2</v>
      </c>
      <c r="O83">
        <v>2.029946824571496E-2</v>
      </c>
      <c r="P83">
        <v>2.7366598795546294E-2</v>
      </c>
      <c r="Q83">
        <v>1.775995708700253E-2</v>
      </c>
      <c r="R83">
        <v>6.3051408912449772E-2</v>
      </c>
      <c r="S83">
        <v>5.3841586129567291E-2</v>
      </c>
      <c r="T83">
        <v>4.2411634960326537E-2</v>
      </c>
      <c r="U83">
        <v>2.5122357925864636E-2</v>
      </c>
      <c r="V83">
        <v>2.2820827557619779E-2</v>
      </c>
      <c r="W83">
        <v>1.8305040830491875E-2</v>
      </c>
      <c r="X83">
        <v>1.7837192733549098E-2</v>
      </c>
      <c r="Y83">
        <v>1.7333379953156272E-2</v>
      </c>
      <c r="Z83">
        <v>5.6544136651196286E-2</v>
      </c>
      <c r="AA83">
        <v>3.6271249540965361E-2</v>
      </c>
      <c r="AB83">
        <v>1.7716336635417433E-2</v>
      </c>
      <c r="AC83">
        <v>1.8163563826830667E-2</v>
      </c>
      <c r="AE83">
        <v>0.90629480372934157</v>
      </c>
      <c r="AF83">
        <v>32.23374001405363</v>
      </c>
    </row>
    <row r="84" spans="1:32" ht="15" thickBot="1" x14ac:dyDescent="0.4">
      <c r="A84" s="21"/>
      <c r="B84" s="26"/>
      <c r="C84" s="12" t="s">
        <v>12</v>
      </c>
      <c r="D84">
        <v>7.9688151872208485E-2</v>
      </c>
      <c r="E84">
        <v>3.8198828128610945E-2</v>
      </c>
      <c r="F84">
        <v>2.3810546039408107E-2</v>
      </c>
      <c r="G84">
        <v>2.1052811842444816E-2</v>
      </c>
      <c r="H84">
        <v>1.9697063729621232E-2</v>
      </c>
      <c r="I84">
        <v>2.8116340310935219E-2</v>
      </c>
      <c r="J84">
        <v>2.0630866607552603E-2</v>
      </c>
      <c r="K84">
        <v>1.0508758096418234E-2</v>
      </c>
      <c r="L84">
        <v>9.7179067116544508E-3</v>
      </c>
      <c r="M84">
        <v>2.3048800594492495E-2</v>
      </c>
      <c r="N84">
        <v>1.5166671545714692E-2</v>
      </c>
      <c r="O84">
        <v>2.029946824571496E-2</v>
      </c>
      <c r="P84">
        <v>2.7366598795546294E-2</v>
      </c>
      <c r="Q84">
        <v>1.775995708700253E-2</v>
      </c>
      <c r="R84">
        <v>2.1017136304149923E-2</v>
      </c>
      <c r="S84">
        <v>1.794719537652243E-2</v>
      </c>
      <c r="T84">
        <v>1.4137211653442179E-2</v>
      </c>
      <c r="U84">
        <v>2.5122357925864636E-2</v>
      </c>
      <c r="V84">
        <v>2.2820827557619779E-2</v>
      </c>
      <c r="W84">
        <v>1.8305040830491875E-2</v>
      </c>
      <c r="X84">
        <v>1.7837192733549098E-2</v>
      </c>
      <c r="Y84">
        <v>1.7333379953156272E-2</v>
      </c>
      <c r="Z84">
        <v>5.6544136651196286E-2</v>
      </c>
      <c r="AA84">
        <v>3.6271249540965361E-2</v>
      </c>
      <c r="AB84">
        <v>1.7716336635417433E-2</v>
      </c>
      <c r="AC84">
        <v>1.8163563826830667E-2</v>
      </c>
      <c r="AE84">
        <v>0.63827839859653102</v>
      </c>
      <c r="AF84">
        <v>30.938031384627749</v>
      </c>
    </row>
    <row r="85" spans="1:32" ht="15" thickTop="1" x14ac:dyDescent="0.35">
      <c r="A85" s="20" t="s">
        <v>2</v>
      </c>
      <c r="B85" s="22" t="s">
        <v>15</v>
      </c>
      <c r="C85" s="12" t="s">
        <v>17</v>
      </c>
      <c r="D85">
        <v>0.13281358645368083</v>
      </c>
      <c r="E85">
        <v>0.19099414064305473</v>
      </c>
      <c r="F85">
        <v>0.11905273019704053</v>
      </c>
      <c r="G85">
        <v>1.2631687105466891E-2</v>
      </c>
      <c r="H85">
        <v>1.1818238237772741E-2</v>
      </c>
      <c r="I85">
        <v>9.3721134369784062E-3</v>
      </c>
      <c r="J85">
        <v>6.1892599822657809E-2</v>
      </c>
      <c r="K85">
        <v>3.1526274289254703E-2</v>
      </c>
      <c r="L85">
        <v>8.7461160404890062E-2</v>
      </c>
      <c r="M85">
        <v>2.3048800594492495E-2</v>
      </c>
      <c r="N85">
        <v>1.5166671545714692E-2</v>
      </c>
      <c r="O85">
        <v>3.3832447076191596E-2</v>
      </c>
      <c r="P85">
        <v>4.5610997992577153E-2</v>
      </c>
      <c r="Q85">
        <v>1.775995708700253E-2</v>
      </c>
      <c r="R85">
        <v>2.1017136304149923E-2</v>
      </c>
      <c r="S85">
        <v>1.794719537652243E-2</v>
      </c>
      <c r="T85">
        <v>1.4137211653442179E-2</v>
      </c>
      <c r="U85">
        <v>2.5122357925864636E-2</v>
      </c>
      <c r="V85">
        <v>2.2820827557619779E-2</v>
      </c>
      <c r="W85">
        <v>1.8305040830491875E-2</v>
      </c>
      <c r="X85">
        <v>1.7837192733549098E-2</v>
      </c>
      <c r="Y85">
        <v>1.7333379953156272E-2</v>
      </c>
      <c r="Z85">
        <v>5.6544136651196286E-2</v>
      </c>
      <c r="AA85">
        <v>3.6271249540965361E-2</v>
      </c>
      <c r="AB85">
        <v>1.7716336635417433E-2</v>
      </c>
      <c r="AC85">
        <v>1.8163563826830667E-2</v>
      </c>
      <c r="AE85">
        <v>1.0761970338759814</v>
      </c>
      <c r="AF85">
        <v>34.136511787020403</v>
      </c>
    </row>
    <row r="86" spans="1:32" x14ac:dyDescent="0.35">
      <c r="A86" s="20"/>
      <c r="B86" s="23"/>
      <c r="C86" s="12" t="s">
        <v>18</v>
      </c>
      <c r="D86">
        <v>0.13281358645368083</v>
      </c>
      <c r="E86">
        <v>0.19099414064305473</v>
      </c>
      <c r="F86">
        <v>0.11905273019704053</v>
      </c>
      <c r="G86">
        <v>1.2631687105466891E-2</v>
      </c>
      <c r="H86">
        <v>1.1818238237772741E-2</v>
      </c>
      <c r="I86">
        <v>9.3721134369784062E-3</v>
      </c>
      <c r="J86">
        <v>6.1892599822657809E-2</v>
      </c>
      <c r="K86">
        <v>1.0508758096418234E-2</v>
      </c>
      <c r="L86">
        <v>2.9153720134963354E-2</v>
      </c>
      <c r="M86">
        <v>2.3048800594492495E-2</v>
      </c>
      <c r="N86">
        <v>1.5166671545714692E-2</v>
      </c>
      <c r="O86">
        <v>3.3832447076191596E-2</v>
      </c>
      <c r="P86">
        <v>4.5610997992577153E-2</v>
      </c>
      <c r="Q86">
        <v>1.775995708700253E-2</v>
      </c>
      <c r="R86">
        <v>7.005712101383307E-3</v>
      </c>
      <c r="S86">
        <v>1.794719537652243E-2</v>
      </c>
      <c r="T86">
        <v>1.4137211653442179E-2</v>
      </c>
      <c r="U86">
        <v>2.5122357925864636E-2</v>
      </c>
      <c r="V86">
        <v>2.2820827557619779E-2</v>
      </c>
      <c r="W86">
        <v>1.8305040830491875E-2</v>
      </c>
      <c r="X86">
        <v>1.7837192733549098E-2</v>
      </c>
      <c r="Y86">
        <v>1.7333379953156272E-2</v>
      </c>
      <c r="Z86">
        <v>5.6544136651196286E-2</v>
      </c>
      <c r="AA86">
        <v>3.6271249540965361E-2</v>
      </c>
      <c r="AB86">
        <v>1.7716336635417433E-2</v>
      </c>
      <c r="AC86">
        <v>1.8163563826830667E-2</v>
      </c>
      <c r="AE86">
        <v>0.98286065321045157</v>
      </c>
      <c r="AF86">
        <v>33.713044121313715</v>
      </c>
    </row>
    <row r="87" spans="1:32" x14ac:dyDescent="0.35">
      <c r="A87" s="20"/>
      <c r="B87" s="25" t="s">
        <v>16</v>
      </c>
      <c r="C87" s="12" t="s">
        <v>19</v>
      </c>
      <c r="D87">
        <v>7.9688151872208485E-2</v>
      </c>
      <c r="E87">
        <v>0.11459648438583284</v>
      </c>
      <c r="F87">
        <v>7.1431638118224325E-2</v>
      </c>
      <c r="G87">
        <v>6.3158435527334453E-2</v>
      </c>
      <c r="H87">
        <v>5.9091191188863697E-2</v>
      </c>
      <c r="I87">
        <v>8.4349020932805663E-2</v>
      </c>
      <c r="J87">
        <v>6.1892599822657809E-2</v>
      </c>
      <c r="K87">
        <v>9.4578822867764117E-2</v>
      </c>
      <c r="L87">
        <v>8.7461160404890062E-2</v>
      </c>
      <c r="M87">
        <v>6.9146401783477487E-2</v>
      </c>
      <c r="N87">
        <v>0.22750007318572041</v>
      </c>
      <c r="O87">
        <v>4.7365425906668243E-2</v>
      </c>
      <c r="P87">
        <v>6.3855397189608018E-2</v>
      </c>
      <c r="Q87">
        <v>0.15983961378302278</v>
      </c>
      <c r="R87">
        <v>0.10508568152074961</v>
      </c>
      <c r="S87">
        <v>8.9735976882612145E-2</v>
      </c>
      <c r="T87">
        <v>7.0686058267210888E-2</v>
      </c>
      <c r="U87">
        <v>7.5367073777593913E-2</v>
      </c>
      <c r="V87">
        <v>6.8462482672859343E-2</v>
      </c>
      <c r="W87">
        <v>5.4915122491475628E-2</v>
      </c>
      <c r="X87">
        <v>5.3511578200647301E-2</v>
      </c>
      <c r="Y87">
        <v>5.2000139859468823E-2</v>
      </c>
      <c r="Z87">
        <v>9.424022775199381E-2</v>
      </c>
      <c r="AA87">
        <v>6.0452082568275611E-2</v>
      </c>
      <c r="AB87">
        <v>5.3149009906252299E-2</v>
      </c>
      <c r="AC87">
        <v>5.4490691480492008E-2</v>
      </c>
      <c r="AE87">
        <v>2.1160505423487095</v>
      </c>
      <c r="AF87">
        <v>30.602467919803445</v>
      </c>
    </row>
    <row r="88" spans="1:32" x14ac:dyDescent="0.35">
      <c r="A88" s="20"/>
      <c r="B88" s="23"/>
      <c r="C88" s="12" t="s">
        <v>20</v>
      </c>
      <c r="D88">
        <v>2.6562717290736164E-2</v>
      </c>
      <c r="E88">
        <v>1.2732942709536982E-2</v>
      </c>
      <c r="F88">
        <v>7.1431638118224325E-2</v>
      </c>
      <c r="G88">
        <v>6.3158435527334453E-2</v>
      </c>
      <c r="H88">
        <v>5.9091191188863697E-2</v>
      </c>
      <c r="I88">
        <v>8.4349020932805663E-2</v>
      </c>
      <c r="J88">
        <v>6.1892599822657809E-2</v>
      </c>
      <c r="K88">
        <v>9.4578822867764117E-2</v>
      </c>
      <c r="L88">
        <v>8.7461160404890062E-2</v>
      </c>
      <c r="M88">
        <v>1.3829280356695499E-2</v>
      </c>
      <c r="N88">
        <v>4.5500014637144079E-2</v>
      </c>
      <c r="O88">
        <v>3.3832447076191596E-2</v>
      </c>
      <c r="P88">
        <v>4.5610997992577153E-2</v>
      </c>
      <c r="Q88">
        <v>5.327987126100759E-2</v>
      </c>
      <c r="R88">
        <v>6.3051408912449772E-2</v>
      </c>
      <c r="S88">
        <v>5.3841586129567291E-2</v>
      </c>
      <c r="T88">
        <v>4.2411634960326537E-2</v>
      </c>
      <c r="U88">
        <v>2.5122357925864636E-2</v>
      </c>
      <c r="V88">
        <v>2.2820827557619779E-2</v>
      </c>
      <c r="W88">
        <v>5.4915122491475628E-2</v>
      </c>
      <c r="X88">
        <v>5.3511578200647301E-2</v>
      </c>
      <c r="Y88">
        <v>5.2000139859468823E-2</v>
      </c>
      <c r="Z88">
        <v>9.424022775199381E-2</v>
      </c>
      <c r="AA88">
        <v>6.0452082568275611E-2</v>
      </c>
      <c r="AB88">
        <v>5.3149009906252299E-2</v>
      </c>
      <c r="AC88">
        <v>5.4490691480492008E-2</v>
      </c>
      <c r="AE88">
        <v>1.3833178079308623</v>
      </c>
      <c r="AF88">
        <v>30.402579404921479</v>
      </c>
    </row>
    <row r="89" spans="1:32" x14ac:dyDescent="0.35">
      <c r="A89" s="20"/>
      <c r="B89" s="23"/>
      <c r="C89" s="12" t="s">
        <v>21</v>
      </c>
      <c r="D89">
        <v>8.8542390969120546E-3</v>
      </c>
      <c r="E89">
        <v>1.2732942709536982E-2</v>
      </c>
      <c r="F89">
        <v>7.9368486798027018E-3</v>
      </c>
      <c r="G89">
        <v>1.2631687105466891E-2</v>
      </c>
      <c r="H89">
        <v>1.1818238237772741E-2</v>
      </c>
      <c r="I89">
        <v>9.3721134369784062E-3</v>
      </c>
      <c r="J89">
        <v>6.8769555358508677E-3</v>
      </c>
      <c r="K89">
        <v>6.305254857850941E-3</v>
      </c>
      <c r="L89">
        <v>5.8307440269926708E-3</v>
      </c>
      <c r="M89">
        <v>9.8780573976396408E-3</v>
      </c>
      <c r="N89">
        <v>9.1000029274288154E-3</v>
      </c>
      <c r="O89">
        <v>6.76648941523832E-3</v>
      </c>
      <c r="P89">
        <v>3.0407331995051436E-3</v>
      </c>
      <c r="Q89">
        <v>7.6114101801439413E-3</v>
      </c>
      <c r="R89">
        <v>4.2034272608299844E-3</v>
      </c>
      <c r="S89">
        <v>3.5894390753044864E-3</v>
      </c>
      <c r="T89">
        <v>2.8274423306884362E-3</v>
      </c>
      <c r="U89">
        <v>1.0766724825370558E-2</v>
      </c>
      <c r="V89">
        <v>9.7803546675513334E-3</v>
      </c>
      <c r="W89">
        <v>7.8450174987822318E-3</v>
      </c>
      <c r="X89">
        <v>7.6445111715210427E-3</v>
      </c>
      <c r="Y89">
        <v>7.4285914084955456E-3</v>
      </c>
      <c r="Z89">
        <v>2.6925779357712515E-3</v>
      </c>
      <c r="AA89">
        <v>4.0301388378850399E-3</v>
      </c>
      <c r="AB89">
        <v>1.0629801981250461E-2</v>
      </c>
      <c r="AC89">
        <v>1.0898138296098403E-2</v>
      </c>
      <c r="AE89">
        <v>0.20109188209666884</v>
      </c>
      <c r="AF89">
        <v>29.718790610062051</v>
      </c>
    </row>
    <row r="90" spans="1:32" x14ac:dyDescent="0.35">
      <c r="A90" s="20"/>
      <c r="B90" s="23"/>
      <c r="C90" s="12" t="s">
        <v>22</v>
      </c>
      <c r="D90">
        <v>8.8542390969120546E-3</v>
      </c>
      <c r="E90">
        <v>1.2732942709536982E-2</v>
      </c>
      <c r="F90">
        <v>7.9368486798027018E-3</v>
      </c>
      <c r="G90">
        <v>1.2631687105466891E-2</v>
      </c>
      <c r="H90">
        <v>1.1818238237772741E-2</v>
      </c>
      <c r="I90">
        <v>9.3721134369784062E-3</v>
      </c>
      <c r="J90">
        <v>6.8769555358508677E-3</v>
      </c>
      <c r="K90">
        <v>6.305254857850941E-3</v>
      </c>
      <c r="L90">
        <v>5.8307440269926708E-3</v>
      </c>
      <c r="M90">
        <v>9.8780573976396408E-3</v>
      </c>
      <c r="N90">
        <v>9.1000029274288154E-3</v>
      </c>
      <c r="O90">
        <v>2.029946824571496E-2</v>
      </c>
      <c r="P90">
        <v>9.1221995985154309E-3</v>
      </c>
      <c r="Q90">
        <v>1.0655974252201519E-2</v>
      </c>
      <c r="R90">
        <v>2.1017136304149923E-2</v>
      </c>
      <c r="S90">
        <v>1.794719537652243E-2</v>
      </c>
      <c r="T90">
        <v>1.4137211653442179E-2</v>
      </c>
      <c r="U90">
        <v>1.0766724825370558E-2</v>
      </c>
      <c r="V90">
        <v>9.7803546675513334E-3</v>
      </c>
      <c r="W90">
        <v>7.8450174987822318E-3</v>
      </c>
      <c r="X90">
        <v>7.6445111715210427E-3</v>
      </c>
      <c r="Y90">
        <v>7.4285914084955456E-3</v>
      </c>
      <c r="Z90">
        <v>2.6925779357712515E-3</v>
      </c>
      <c r="AA90">
        <v>4.0301388378850399E-3</v>
      </c>
      <c r="AB90">
        <v>1.0629801981250461E-2</v>
      </c>
      <c r="AC90">
        <v>1.0898138296098403E-2</v>
      </c>
      <c r="AE90">
        <v>0.266232126065505</v>
      </c>
      <c r="AF90">
        <v>29.185080110375164</v>
      </c>
    </row>
    <row r="91" spans="1:32" ht="15" thickBot="1" x14ac:dyDescent="0.4">
      <c r="A91" s="20"/>
      <c r="B91" s="26"/>
      <c r="C91" s="12" t="s">
        <v>23</v>
      </c>
      <c r="D91">
        <v>7.9688151872208485E-2</v>
      </c>
      <c r="E91">
        <v>0.11459648438583284</v>
      </c>
      <c r="F91">
        <v>7.1431638118224325E-2</v>
      </c>
      <c r="G91">
        <v>6.3158435527334453E-2</v>
      </c>
      <c r="H91">
        <v>5.9091191188863697E-2</v>
      </c>
      <c r="I91">
        <v>8.4349020932805663E-2</v>
      </c>
      <c r="J91">
        <v>6.1892599822657809E-2</v>
      </c>
      <c r="K91">
        <v>9.4578822867764117E-2</v>
      </c>
      <c r="L91">
        <v>8.7461160404890062E-2</v>
      </c>
      <c r="M91">
        <v>2.3048800594492495E-2</v>
      </c>
      <c r="N91">
        <v>4.5500014637144079E-2</v>
      </c>
      <c r="O91">
        <v>4.7365425906668243E-2</v>
      </c>
      <c r="P91">
        <v>4.5610997992577153E-2</v>
      </c>
      <c r="Q91">
        <v>5.327987126100759E-2</v>
      </c>
      <c r="R91">
        <v>6.3051408912449772E-2</v>
      </c>
      <c r="S91">
        <v>5.3841586129567291E-2</v>
      </c>
      <c r="T91">
        <v>4.2411634960326537E-2</v>
      </c>
      <c r="U91">
        <v>7.5367073777593913E-2</v>
      </c>
      <c r="V91">
        <v>6.8462482672859343E-2</v>
      </c>
      <c r="W91">
        <v>5.4915122491475628E-2</v>
      </c>
      <c r="X91">
        <v>5.3511578200647301E-2</v>
      </c>
      <c r="Y91">
        <v>5.2000139859468823E-2</v>
      </c>
      <c r="Z91">
        <v>9.424022775199381E-2</v>
      </c>
      <c r="AA91">
        <v>6.0452082568275611E-2</v>
      </c>
      <c r="AB91">
        <v>5.3149009906252299E-2</v>
      </c>
      <c r="AC91">
        <v>5.4490691480492008E-2</v>
      </c>
      <c r="AE91">
        <v>1.6569456542238734</v>
      </c>
      <c r="AF91">
        <v>31.098904989969348</v>
      </c>
    </row>
    <row r="92" spans="1:32" ht="15" thickTop="1" x14ac:dyDescent="0.35">
      <c r="A92" s="20" t="s">
        <v>41</v>
      </c>
      <c r="B92" s="22" t="s">
        <v>24</v>
      </c>
      <c r="C92" s="12" t="s">
        <v>26</v>
      </c>
      <c r="D92">
        <v>8.8542390969120546E-3</v>
      </c>
      <c r="E92">
        <v>1.2732942709536982E-2</v>
      </c>
      <c r="F92">
        <v>7.9368486798027018E-3</v>
      </c>
      <c r="G92">
        <v>1.2631687105466891E-2</v>
      </c>
      <c r="H92">
        <v>1.1818238237772741E-2</v>
      </c>
      <c r="I92">
        <v>9.3721134369784062E-3</v>
      </c>
      <c r="J92">
        <v>2.0630866607552603E-2</v>
      </c>
      <c r="K92">
        <v>3.1526274289254703E-2</v>
      </c>
      <c r="L92">
        <v>8.7461160404890062E-2</v>
      </c>
      <c r="M92">
        <v>1.3829280356695499E-2</v>
      </c>
      <c r="N92">
        <v>1.5166671545714692E-2</v>
      </c>
      <c r="O92">
        <v>3.3832447076191596E-2</v>
      </c>
      <c r="P92">
        <v>9.1221995985154309E-3</v>
      </c>
      <c r="Q92">
        <v>1.775995708700253E-2</v>
      </c>
      <c r="R92">
        <v>2.1017136304149923E-2</v>
      </c>
      <c r="S92">
        <v>5.3841586129567291E-2</v>
      </c>
      <c r="T92">
        <v>4.2411634960326537E-2</v>
      </c>
      <c r="U92">
        <v>2.5122357925864636E-2</v>
      </c>
      <c r="V92">
        <v>2.2820827557619779E-2</v>
      </c>
      <c r="W92">
        <v>1.8305040830491875E-2</v>
      </c>
      <c r="X92">
        <v>1.7837192733549098E-2</v>
      </c>
      <c r="Y92">
        <v>1.7333379953156272E-2</v>
      </c>
      <c r="Z92">
        <v>5.6544136651196286E-2</v>
      </c>
      <c r="AA92">
        <v>3.6271249540965361E-2</v>
      </c>
      <c r="AB92">
        <v>1.7716336635417433E-2</v>
      </c>
      <c r="AC92">
        <v>1.8163563826830667E-2</v>
      </c>
      <c r="AE92">
        <v>0.64005936928142204</v>
      </c>
      <c r="AF92">
        <v>30.454166543852104</v>
      </c>
    </row>
    <row r="93" spans="1:32" x14ac:dyDescent="0.35">
      <c r="A93" s="20"/>
      <c r="B93" s="23"/>
      <c r="C93" s="12" t="s">
        <v>27</v>
      </c>
      <c r="D93">
        <v>8.8542390969120546E-3</v>
      </c>
      <c r="E93">
        <v>1.2732942709536982E-2</v>
      </c>
      <c r="F93">
        <v>7.9368486798027018E-3</v>
      </c>
      <c r="G93">
        <v>1.2631687105466891E-2</v>
      </c>
      <c r="H93">
        <v>1.1818238237772741E-2</v>
      </c>
      <c r="I93">
        <v>9.3721134369784062E-3</v>
      </c>
      <c r="J93">
        <v>2.0630866607552603E-2</v>
      </c>
      <c r="K93">
        <v>3.1526274289254703E-2</v>
      </c>
      <c r="L93">
        <v>2.9153720134963354E-2</v>
      </c>
      <c r="M93">
        <v>1.3829280356695499E-2</v>
      </c>
      <c r="N93">
        <v>1.5166671545714692E-2</v>
      </c>
      <c r="O93">
        <v>3.3832447076191596E-2</v>
      </c>
      <c r="P93">
        <v>9.1221995985154309E-3</v>
      </c>
      <c r="Q93">
        <v>1.775995708700253E-2</v>
      </c>
      <c r="R93">
        <v>7.005712101383307E-3</v>
      </c>
      <c r="S93">
        <v>1.794719537652243E-2</v>
      </c>
      <c r="T93">
        <v>4.2411634960326537E-2</v>
      </c>
      <c r="U93">
        <v>2.5122357925864636E-2</v>
      </c>
      <c r="V93">
        <v>2.2820827557619779E-2</v>
      </c>
      <c r="W93">
        <v>1.8305040830491875E-2</v>
      </c>
      <c r="X93">
        <v>1.7837192733549098E-2</v>
      </c>
      <c r="Y93">
        <v>1.7333379953156272E-2</v>
      </c>
      <c r="Z93">
        <v>5.6544136651196286E-2</v>
      </c>
      <c r="AA93">
        <v>3.6271249540965361E-2</v>
      </c>
      <c r="AB93">
        <v>1.7716336635417433E-2</v>
      </c>
      <c r="AC93">
        <v>1.8163563826830667E-2</v>
      </c>
      <c r="AE93">
        <v>0.53184611405568394</v>
      </c>
      <c r="AF93">
        <v>29.633940172703355</v>
      </c>
    </row>
    <row r="94" spans="1:32" x14ac:dyDescent="0.35">
      <c r="A94" s="20"/>
      <c r="B94" s="24"/>
      <c r="C94" s="12" t="s">
        <v>28</v>
      </c>
      <c r="D94">
        <v>8.8542390969120546E-3</v>
      </c>
      <c r="E94">
        <v>1.2732942709536982E-2</v>
      </c>
      <c r="F94">
        <v>7.9368486798027018E-3</v>
      </c>
      <c r="G94">
        <v>1.2631687105466891E-2</v>
      </c>
      <c r="H94">
        <v>1.1818238237772741E-2</v>
      </c>
      <c r="I94">
        <v>9.3721134369784062E-3</v>
      </c>
      <c r="J94">
        <v>2.0630866607552603E-2</v>
      </c>
      <c r="K94">
        <v>3.1526274289254703E-2</v>
      </c>
      <c r="L94">
        <v>2.9153720134963354E-2</v>
      </c>
      <c r="M94">
        <v>1.3829280356695499E-2</v>
      </c>
      <c r="N94">
        <v>1.5166671545714692E-2</v>
      </c>
      <c r="O94">
        <v>3.3832447076191596E-2</v>
      </c>
      <c r="P94">
        <v>9.1221995985154309E-3</v>
      </c>
      <c r="Q94">
        <v>1.775995708700253E-2</v>
      </c>
      <c r="R94">
        <v>7.005712101383307E-3</v>
      </c>
      <c r="S94">
        <v>5.9823984588408098E-3</v>
      </c>
      <c r="T94">
        <v>1.4137211653442179E-2</v>
      </c>
      <c r="U94">
        <v>1.5073414755518783E-2</v>
      </c>
      <c r="V94">
        <v>1.369249653457187E-2</v>
      </c>
      <c r="W94">
        <v>1.0983024498295127E-2</v>
      </c>
      <c r="X94">
        <v>1.070231564012946E-2</v>
      </c>
      <c r="Y94">
        <v>1.0400027971893766E-2</v>
      </c>
      <c r="Z94">
        <v>1.8848045550398762E-2</v>
      </c>
      <c r="AA94">
        <v>3.6271249540965361E-2</v>
      </c>
      <c r="AB94">
        <v>1.7716336635417433E-2</v>
      </c>
      <c r="AC94">
        <v>1.8163563826830667E-2</v>
      </c>
      <c r="AE94">
        <v>0.41334328313004776</v>
      </c>
      <c r="AF94">
        <v>29.237963840585596</v>
      </c>
    </row>
    <row r="95" spans="1:32" x14ac:dyDescent="0.35">
      <c r="A95" s="20"/>
      <c r="B95" s="23" t="s">
        <v>25</v>
      </c>
      <c r="C95" s="12" t="s">
        <v>29</v>
      </c>
      <c r="D95">
        <v>0.13281358645368083</v>
      </c>
      <c r="E95">
        <v>0.19099414064305473</v>
      </c>
      <c r="F95">
        <v>0.11905273019704053</v>
      </c>
      <c r="G95">
        <v>0.18947530658200334</v>
      </c>
      <c r="H95">
        <v>0.1772735735665911</v>
      </c>
      <c r="I95">
        <v>8.4349020932805663E-2</v>
      </c>
      <c r="J95">
        <v>6.1892599822657809E-2</v>
      </c>
      <c r="K95">
        <v>9.4578822867764117E-2</v>
      </c>
      <c r="L95">
        <v>8.7461160404890062E-2</v>
      </c>
      <c r="M95">
        <v>6.9146401783477487E-2</v>
      </c>
      <c r="N95">
        <v>0.13650004391143222</v>
      </c>
      <c r="O95">
        <v>4.7365425906668243E-2</v>
      </c>
      <c r="P95">
        <v>6.3855397189608018E-2</v>
      </c>
      <c r="Q95">
        <v>5.327987126100759E-2</v>
      </c>
      <c r="R95">
        <v>6.3051408912449772E-2</v>
      </c>
      <c r="S95">
        <v>5.3841586129567291E-2</v>
      </c>
      <c r="T95">
        <v>7.0686058267210888E-2</v>
      </c>
      <c r="U95">
        <v>7.5367073777593913E-2</v>
      </c>
      <c r="V95">
        <v>0.20538744801857803</v>
      </c>
      <c r="W95">
        <v>5.4915122491475628E-2</v>
      </c>
      <c r="X95">
        <v>5.3511578200647301E-2</v>
      </c>
      <c r="Y95">
        <v>5.2000139859468823E-2</v>
      </c>
      <c r="Z95">
        <v>9.424022775199381E-2</v>
      </c>
      <c r="AA95">
        <v>3.6271249540965361E-2</v>
      </c>
      <c r="AB95">
        <v>5.3149009906252299E-2</v>
      </c>
      <c r="AC95">
        <v>5.4490691480492008E-2</v>
      </c>
      <c r="AE95">
        <v>2.3749496758593769</v>
      </c>
      <c r="AF95">
        <v>31.511767099619465</v>
      </c>
    </row>
    <row r="96" spans="1:32" ht="15" thickBot="1" x14ac:dyDescent="0.4">
      <c r="A96" s="20"/>
      <c r="B96" s="26"/>
      <c r="C96" s="12" t="s">
        <v>30</v>
      </c>
      <c r="D96">
        <v>0.13281358645368083</v>
      </c>
      <c r="E96">
        <v>0.19099414064305473</v>
      </c>
      <c r="F96">
        <v>0.11905273019704053</v>
      </c>
      <c r="G96">
        <v>0.18947530658200334</v>
      </c>
      <c r="H96">
        <v>0.1772735735665911</v>
      </c>
      <c r="I96">
        <v>8.4349020932805663E-2</v>
      </c>
      <c r="J96">
        <v>6.1892599822657809E-2</v>
      </c>
      <c r="K96">
        <v>9.4578822867764117E-2</v>
      </c>
      <c r="L96">
        <v>8.7461160404890062E-2</v>
      </c>
      <c r="M96">
        <v>6.9146401783477487E-2</v>
      </c>
      <c r="N96">
        <v>0.13650004391143222</v>
      </c>
      <c r="O96">
        <v>4.7365425906668243E-2</v>
      </c>
      <c r="P96">
        <v>6.3855397189608018E-2</v>
      </c>
      <c r="Q96">
        <v>5.327987126100759E-2</v>
      </c>
      <c r="R96">
        <v>6.3051408912449772E-2</v>
      </c>
      <c r="S96">
        <v>5.3841586129567291E-2</v>
      </c>
      <c r="T96">
        <v>7.0686058267210888E-2</v>
      </c>
      <c r="U96">
        <v>2.5122357925864636E-2</v>
      </c>
      <c r="V96">
        <v>6.8462482672859343E-2</v>
      </c>
      <c r="W96">
        <v>5.4915122491475628E-2</v>
      </c>
      <c r="X96">
        <v>5.3511578200647301E-2</v>
      </c>
      <c r="Y96">
        <v>5.2000139859468823E-2</v>
      </c>
      <c r="Z96">
        <v>9.424022775199381E-2</v>
      </c>
      <c r="AA96">
        <v>3.6271249540965361E-2</v>
      </c>
      <c r="AB96">
        <v>5.3149009906252299E-2</v>
      </c>
      <c r="AC96">
        <v>5.4490691480492008E-2</v>
      </c>
      <c r="AE96">
        <v>2.1877799946619287</v>
      </c>
      <c r="AF96">
        <v>31.955896269727781</v>
      </c>
    </row>
    <row r="97" spans="1:32" ht="15" thickTop="1" x14ac:dyDescent="0.35">
      <c r="A97" s="21" t="s">
        <v>3</v>
      </c>
      <c r="B97" s="22" t="s">
        <v>31</v>
      </c>
      <c r="C97" s="12" t="s">
        <v>34</v>
      </c>
      <c r="D97">
        <v>2.6562717290736164E-2</v>
      </c>
      <c r="E97">
        <v>1.2732942709536982E-2</v>
      </c>
      <c r="F97">
        <v>2.3810546039408107E-2</v>
      </c>
      <c r="G97">
        <v>6.3158435527334453E-2</v>
      </c>
      <c r="H97">
        <v>5.9091191188863697E-2</v>
      </c>
      <c r="I97">
        <v>8.4349020932805663E-2</v>
      </c>
      <c r="J97">
        <v>6.1892599822657809E-2</v>
      </c>
      <c r="K97">
        <v>9.4578822867764117E-2</v>
      </c>
      <c r="L97">
        <v>8.7461160404890062E-2</v>
      </c>
      <c r="M97">
        <v>6.9146401783477487E-2</v>
      </c>
      <c r="N97">
        <v>4.5500014637144079E-2</v>
      </c>
      <c r="O97">
        <v>4.7365425906668243E-2</v>
      </c>
      <c r="P97">
        <v>6.3855397189608018E-2</v>
      </c>
      <c r="Q97">
        <v>5.327987126100759E-2</v>
      </c>
      <c r="R97">
        <v>6.3051408912449772E-2</v>
      </c>
      <c r="S97">
        <v>5.3841586129567291E-2</v>
      </c>
      <c r="T97">
        <v>7.0686058267210888E-2</v>
      </c>
      <c r="U97">
        <v>7.5367073777593913E-2</v>
      </c>
      <c r="V97">
        <v>6.8462482672859343E-2</v>
      </c>
      <c r="W97">
        <v>5.4915122491475628E-2</v>
      </c>
      <c r="X97">
        <v>0.1605347346019419</v>
      </c>
      <c r="Y97">
        <v>5.2000139859468823E-2</v>
      </c>
      <c r="Z97">
        <v>9.424022775199381E-2</v>
      </c>
      <c r="AA97">
        <v>3.6271249540965361E-2</v>
      </c>
      <c r="AB97">
        <v>5.3149009906252299E-2</v>
      </c>
      <c r="AC97">
        <v>5.4490691480492008E-2</v>
      </c>
      <c r="AE97">
        <v>1.6297943329541733</v>
      </c>
      <c r="AF97">
        <v>29.678424794684982</v>
      </c>
    </row>
    <row r="98" spans="1:32" x14ac:dyDescent="0.35">
      <c r="A98" s="21"/>
      <c r="B98" s="23"/>
      <c r="C98" s="12" t="s">
        <v>35</v>
      </c>
      <c r="D98">
        <v>2.6562717290736164E-2</v>
      </c>
      <c r="E98">
        <v>1.2732942709536982E-2</v>
      </c>
      <c r="F98">
        <v>2.3810546039408107E-2</v>
      </c>
      <c r="G98">
        <v>6.3158435527334453E-2</v>
      </c>
      <c r="H98">
        <v>5.9091191188863697E-2</v>
      </c>
      <c r="I98">
        <v>8.4349020932805663E-2</v>
      </c>
      <c r="J98">
        <v>6.1892599822657809E-2</v>
      </c>
      <c r="K98">
        <v>9.4578822867764117E-2</v>
      </c>
      <c r="L98">
        <v>8.7461160404890062E-2</v>
      </c>
      <c r="M98">
        <v>6.9146401783477487E-2</v>
      </c>
      <c r="N98">
        <v>4.5500014637144079E-2</v>
      </c>
      <c r="O98">
        <v>4.7365425906668243E-2</v>
      </c>
      <c r="P98">
        <v>6.3855397189608018E-2</v>
      </c>
      <c r="Q98">
        <v>5.327987126100759E-2</v>
      </c>
      <c r="R98">
        <v>6.3051408912449772E-2</v>
      </c>
      <c r="S98">
        <v>5.3841586129567291E-2</v>
      </c>
      <c r="T98">
        <v>7.0686058267210888E-2</v>
      </c>
      <c r="U98">
        <v>7.5367073777593913E-2</v>
      </c>
      <c r="V98">
        <v>6.8462482672859343E-2</v>
      </c>
      <c r="W98">
        <v>1.8305040830491875E-2</v>
      </c>
      <c r="X98">
        <v>5.3511578200647301E-2</v>
      </c>
      <c r="Y98">
        <v>0.15600041957840646</v>
      </c>
      <c r="Z98">
        <v>9.424022775199381E-2</v>
      </c>
      <c r="AA98">
        <v>3.6271249540965361E-2</v>
      </c>
      <c r="AB98">
        <v>5.3149009906252299E-2</v>
      </c>
      <c r="AC98">
        <v>5.4490691480492008E-2</v>
      </c>
      <c r="AE98">
        <v>1.5901613746108325</v>
      </c>
      <c r="AF98">
        <v>29.716211483211257</v>
      </c>
    </row>
    <row r="99" spans="1:32" x14ac:dyDescent="0.35">
      <c r="A99" s="21"/>
      <c r="B99" s="23"/>
      <c r="C99" s="12" t="s">
        <v>36</v>
      </c>
      <c r="D99">
        <v>2.6562717290736164E-2</v>
      </c>
      <c r="E99">
        <v>1.2732942709536982E-2</v>
      </c>
      <c r="F99">
        <v>2.3810546039408107E-2</v>
      </c>
      <c r="G99">
        <v>6.3158435527334453E-2</v>
      </c>
      <c r="H99">
        <v>5.9091191188863697E-2</v>
      </c>
      <c r="I99">
        <v>8.4349020932805663E-2</v>
      </c>
      <c r="J99">
        <v>6.1892599822657809E-2</v>
      </c>
      <c r="K99">
        <v>9.4578822867764117E-2</v>
      </c>
      <c r="L99">
        <v>8.7461160404890062E-2</v>
      </c>
      <c r="M99">
        <v>6.9146401783477487E-2</v>
      </c>
      <c r="N99">
        <v>4.5500014637144079E-2</v>
      </c>
      <c r="O99">
        <v>4.7365425906668243E-2</v>
      </c>
      <c r="P99">
        <v>6.3855397189608018E-2</v>
      </c>
      <c r="Q99">
        <v>5.327987126100759E-2</v>
      </c>
      <c r="R99">
        <v>6.3051408912449772E-2</v>
      </c>
      <c r="S99">
        <v>5.3841586129567291E-2</v>
      </c>
      <c r="T99">
        <v>7.0686058267210888E-2</v>
      </c>
      <c r="U99">
        <v>7.5367073777593913E-2</v>
      </c>
      <c r="V99">
        <v>6.8462482672859343E-2</v>
      </c>
      <c r="W99">
        <v>5.4915122491475628E-2</v>
      </c>
      <c r="X99">
        <v>1.7837192733549098E-2</v>
      </c>
      <c r="Y99">
        <v>5.2000139859468823E-2</v>
      </c>
      <c r="Z99">
        <v>0.13193631885279133</v>
      </c>
      <c r="AA99">
        <v>6.0452082568275611E-2</v>
      </c>
      <c r="AB99">
        <v>5.3149009906252299E-2</v>
      </c>
      <c r="AC99">
        <v>5.4490691480492008E-2</v>
      </c>
      <c r="AE99">
        <v>1.548973715213888</v>
      </c>
      <c r="AF99">
        <v>29.787875944180406</v>
      </c>
    </row>
    <row r="100" spans="1:32" x14ac:dyDescent="0.35">
      <c r="A100" s="21"/>
      <c r="B100" s="24"/>
      <c r="C100" s="12" t="s">
        <v>37</v>
      </c>
      <c r="D100">
        <v>7.9688151872208485E-2</v>
      </c>
      <c r="E100">
        <v>0.11459648438583284</v>
      </c>
      <c r="F100">
        <v>7.1431638118224325E-2</v>
      </c>
      <c r="G100">
        <v>2.1052811842444816E-2</v>
      </c>
      <c r="H100">
        <v>1.1818238237772741E-2</v>
      </c>
      <c r="I100">
        <v>9.3721134369784062E-3</v>
      </c>
      <c r="J100">
        <v>6.8769555358508677E-3</v>
      </c>
      <c r="K100">
        <v>1.0508758096418234E-2</v>
      </c>
      <c r="L100">
        <v>9.7179067116544508E-3</v>
      </c>
      <c r="M100">
        <v>1.3829280356695499E-2</v>
      </c>
      <c r="N100">
        <v>9.1000029274288154E-3</v>
      </c>
      <c r="O100">
        <v>4.7365425906668243E-2</v>
      </c>
      <c r="P100">
        <v>6.3855397189608018E-2</v>
      </c>
      <c r="Q100">
        <v>1.0655974252201519E-2</v>
      </c>
      <c r="R100">
        <v>7.005712101383307E-3</v>
      </c>
      <c r="S100">
        <v>5.9823984588408098E-3</v>
      </c>
      <c r="T100">
        <v>1.4137211653442179E-2</v>
      </c>
      <c r="U100">
        <v>1.5073414755518783E-2</v>
      </c>
      <c r="V100">
        <v>1.369249653457187E-2</v>
      </c>
      <c r="W100">
        <v>1.0983024498295127E-2</v>
      </c>
      <c r="X100">
        <v>1.070231564012946E-2</v>
      </c>
      <c r="Y100">
        <v>7.4285914084955456E-3</v>
      </c>
      <c r="Z100">
        <v>1.8848045550398762E-2</v>
      </c>
      <c r="AA100">
        <v>1.2090416513655122E-2</v>
      </c>
      <c r="AB100">
        <v>1.0629801981250461E-2</v>
      </c>
      <c r="AC100">
        <v>1.0898138296098403E-2</v>
      </c>
      <c r="AE100">
        <v>0.61734070626206705</v>
      </c>
      <c r="AF100">
        <v>32.753566125003672</v>
      </c>
    </row>
    <row r="101" spans="1:32" ht="39" x14ac:dyDescent="0.35">
      <c r="A101" s="21"/>
      <c r="B101" s="11" t="s">
        <v>32</v>
      </c>
      <c r="C101" s="12" t="s">
        <v>38</v>
      </c>
      <c r="D101">
        <v>8.8542390969120546E-3</v>
      </c>
      <c r="E101">
        <v>1.2732942709536982E-2</v>
      </c>
      <c r="F101">
        <v>7.9368486798027018E-3</v>
      </c>
      <c r="G101">
        <v>2.1052811842444816E-2</v>
      </c>
      <c r="H101">
        <v>1.9697063729621232E-2</v>
      </c>
      <c r="I101">
        <v>9.3721134369784062E-3</v>
      </c>
      <c r="J101">
        <v>6.8769555358508677E-3</v>
      </c>
      <c r="K101">
        <v>1.0508758096418234E-2</v>
      </c>
      <c r="L101">
        <v>9.7179067116544508E-3</v>
      </c>
      <c r="M101">
        <v>1.3829280356695499E-2</v>
      </c>
      <c r="N101">
        <v>9.1000029274288154E-3</v>
      </c>
      <c r="O101">
        <v>2.029946824571496E-2</v>
      </c>
      <c r="P101">
        <v>2.7366598795546294E-2</v>
      </c>
      <c r="Q101">
        <v>1.0655974252201519E-2</v>
      </c>
      <c r="R101">
        <v>7.005712101383307E-3</v>
      </c>
      <c r="S101">
        <v>5.9823984588408098E-3</v>
      </c>
      <c r="T101">
        <v>4.7124038844807261E-3</v>
      </c>
      <c r="U101">
        <v>2.5122357925864636E-2</v>
      </c>
      <c r="V101">
        <v>2.2820827557619779E-2</v>
      </c>
      <c r="W101">
        <v>1.8305040830491875E-2</v>
      </c>
      <c r="X101">
        <v>1.7837192733549098E-2</v>
      </c>
      <c r="Y101">
        <v>1.0400027971893766E-2</v>
      </c>
      <c r="Z101">
        <v>1.8848045550398762E-2</v>
      </c>
      <c r="AA101">
        <v>1.2090416513655122E-2</v>
      </c>
      <c r="AB101">
        <v>1.0629801981250461E-2</v>
      </c>
      <c r="AC101">
        <v>1.0898138296098403E-2</v>
      </c>
      <c r="AE101">
        <v>0.35265332822233364</v>
      </c>
      <c r="AF101">
        <v>29.168004909015416</v>
      </c>
    </row>
    <row r="102" spans="1:32" x14ac:dyDescent="0.35">
      <c r="A102" s="21"/>
      <c r="B102" s="25" t="s">
        <v>33</v>
      </c>
      <c r="C102" s="12" t="s">
        <v>39</v>
      </c>
      <c r="D102">
        <v>2.6562717290736164E-2</v>
      </c>
      <c r="E102">
        <v>0.11459648438583284</v>
      </c>
      <c r="F102">
        <v>7.1431638118224325E-2</v>
      </c>
      <c r="G102">
        <v>6.3158435527334453E-2</v>
      </c>
      <c r="H102">
        <v>5.9091191188863697E-2</v>
      </c>
      <c r="I102">
        <v>8.4349020932805663E-2</v>
      </c>
      <c r="J102">
        <v>6.1892599822657809E-2</v>
      </c>
      <c r="K102">
        <v>9.4578822867764117E-2</v>
      </c>
      <c r="L102">
        <v>8.7461160404890062E-2</v>
      </c>
      <c r="M102">
        <v>6.9146401783477487E-2</v>
      </c>
      <c r="N102">
        <v>4.5500014637144079E-2</v>
      </c>
      <c r="O102">
        <v>3.3832447076191596E-2</v>
      </c>
      <c r="P102">
        <v>4.5610997992577153E-2</v>
      </c>
      <c r="Q102">
        <v>5.327987126100759E-2</v>
      </c>
      <c r="R102">
        <v>6.3051408912449772E-2</v>
      </c>
      <c r="S102">
        <v>5.3841586129567291E-2</v>
      </c>
      <c r="T102">
        <v>4.2411634960326537E-2</v>
      </c>
      <c r="U102">
        <v>7.5367073777593913E-2</v>
      </c>
      <c r="V102">
        <v>6.8462482672859343E-2</v>
      </c>
      <c r="W102">
        <v>5.4915122491475628E-2</v>
      </c>
      <c r="X102">
        <v>5.3511578200647301E-2</v>
      </c>
      <c r="Y102">
        <v>5.2000139859468823E-2</v>
      </c>
      <c r="Z102">
        <v>9.424022775199381E-2</v>
      </c>
      <c r="AA102">
        <v>6.0452082568275611E-2</v>
      </c>
      <c r="AB102">
        <v>5.3149009906252299E-2</v>
      </c>
      <c r="AC102">
        <v>5.4490691480492008E-2</v>
      </c>
      <c r="AE102">
        <v>1.6363848420009093</v>
      </c>
      <c r="AF102">
        <v>30.788623247869939</v>
      </c>
    </row>
    <row r="103" spans="1:32" x14ac:dyDescent="0.35">
      <c r="A103" s="21"/>
      <c r="B103" s="23"/>
      <c r="C103" s="12" t="s">
        <v>40</v>
      </c>
      <c r="D103">
        <v>7.9688151872208485E-2</v>
      </c>
      <c r="E103">
        <v>0.11459648438583284</v>
      </c>
      <c r="F103">
        <v>7.1431638118224325E-2</v>
      </c>
      <c r="G103">
        <v>6.3158435527334453E-2</v>
      </c>
      <c r="H103">
        <v>5.9091191188863697E-2</v>
      </c>
      <c r="I103">
        <v>8.4349020932805663E-2</v>
      </c>
      <c r="J103">
        <v>6.1892599822657809E-2</v>
      </c>
      <c r="K103">
        <v>9.4578822867764117E-2</v>
      </c>
      <c r="L103">
        <v>8.7461160404890062E-2</v>
      </c>
      <c r="M103">
        <v>6.9146401783477487E-2</v>
      </c>
      <c r="N103">
        <v>4.5500014637144079E-2</v>
      </c>
      <c r="O103">
        <v>3.3832447076191596E-2</v>
      </c>
      <c r="P103">
        <v>4.5610997992577153E-2</v>
      </c>
      <c r="Q103">
        <v>5.327987126100759E-2</v>
      </c>
      <c r="R103">
        <v>6.3051408912449772E-2</v>
      </c>
      <c r="S103">
        <v>5.3841586129567291E-2</v>
      </c>
      <c r="T103">
        <v>4.2411634960326537E-2</v>
      </c>
      <c r="U103">
        <v>7.5367073777593913E-2</v>
      </c>
      <c r="V103">
        <v>6.8462482672859343E-2</v>
      </c>
      <c r="W103">
        <v>5.4915122491475628E-2</v>
      </c>
      <c r="X103">
        <v>5.3511578200647301E-2</v>
      </c>
      <c r="Y103">
        <v>5.2000139859468823E-2</v>
      </c>
      <c r="Z103">
        <v>9.424022775199381E-2</v>
      </c>
      <c r="AA103">
        <v>6.0452082568275611E-2</v>
      </c>
      <c r="AB103">
        <v>5.3149009906252299E-2</v>
      </c>
      <c r="AC103">
        <v>5.4490691480492008E-2</v>
      </c>
      <c r="AE103">
        <v>1.6895102765823815</v>
      </c>
      <c r="AF103">
        <v>31.005484252062324</v>
      </c>
    </row>
    <row r="106" spans="1:32" x14ac:dyDescent="0.35">
      <c r="C106" s="18"/>
    </row>
  </sheetData>
  <mergeCells count="60">
    <mergeCell ref="A11:A17"/>
    <mergeCell ref="B11:B12"/>
    <mergeCell ref="B13:B17"/>
    <mergeCell ref="D2:H2"/>
    <mergeCell ref="I2:J2"/>
    <mergeCell ref="W2:Z2"/>
    <mergeCell ref="AB2:AC2"/>
    <mergeCell ref="A4:A10"/>
    <mergeCell ref="B4:B8"/>
    <mergeCell ref="B9:B10"/>
    <mergeCell ref="K2:L2"/>
    <mergeCell ref="M2:Q2"/>
    <mergeCell ref="R2:T2"/>
    <mergeCell ref="U2:V2"/>
    <mergeCell ref="A18:A22"/>
    <mergeCell ref="B18:B20"/>
    <mergeCell ref="B21:B22"/>
    <mergeCell ref="A23:A29"/>
    <mergeCell ref="B23:B26"/>
    <mergeCell ref="B28:B29"/>
    <mergeCell ref="W40:Z40"/>
    <mergeCell ref="AB40:AC40"/>
    <mergeCell ref="D40:H40"/>
    <mergeCell ref="I40:J40"/>
    <mergeCell ref="K40:L40"/>
    <mergeCell ref="A42:A48"/>
    <mergeCell ref="A49:A55"/>
    <mergeCell ref="A56:A60"/>
    <mergeCell ref="B42:B46"/>
    <mergeCell ref="B47:B48"/>
    <mergeCell ref="B49:B50"/>
    <mergeCell ref="B51:B55"/>
    <mergeCell ref="B56:B58"/>
    <mergeCell ref="W76:Z76"/>
    <mergeCell ref="AB76:AC76"/>
    <mergeCell ref="A78:A84"/>
    <mergeCell ref="A61:A67"/>
    <mergeCell ref="B61:B64"/>
    <mergeCell ref="B66:B67"/>
    <mergeCell ref="A85:A91"/>
    <mergeCell ref="A92:A96"/>
    <mergeCell ref="A97:A103"/>
    <mergeCell ref="B97:B100"/>
    <mergeCell ref="B102:B103"/>
    <mergeCell ref="B92:B94"/>
    <mergeCell ref="B95:B96"/>
    <mergeCell ref="B59:B60"/>
    <mergeCell ref="B78:B82"/>
    <mergeCell ref="B83:B84"/>
    <mergeCell ref="B85:B86"/>
    <mergeCell ref="B87:B91"/>
    <mergeCell ref="M40:Q40"/>
    <mergeCell ref="R40:T40"/>
    <mergeCell ref="U40:V40"/>
    <mergeCell ref="D76:H76"/>
    <mergeCell ref="I76:J76"/>
    <mergeCell ref="K76:L76"/>
    <mergeCell ref="M76:Q76"/>
    <mergeCell ref="R76:T76"/>
    <mergeCell ref="U76:V7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5BF6-F606-4C90-ACFB-F5F6100BB5A7}">
  <dimension ref="A1:AK106"/>
  <sheetViews>
    <sheetView zoomScale="50" zoomScaleNormal="50" workbookViewId="0"/>
  </sheetViews>
  <sheetFormatPr baseColWidth="10" defaultRowHeight="14.5" x14ac:dyDescent="0.35"/>
  <cols>
    <col min="1" max="1" width="12" customWidth="1"/>
    <col min="2" max="2" width="24.08984375" customWidth="1"/>
    <col min="31" max="31" width="19.36328125" bestFit="1" customWidth="1"/>
    <col min="32" max="32" width="33.36328125" bestFit="1" customWidth="1"/>
    <col min="33" max="33" width="16.90625" bestFit="1" customWidth="1"/>
    <col min="34" max="34" width="21.08984375" bestFit="1" customWidth="1"/>
    <col min="35" max="35" width="32.81640625" bestFit="1" customWidth="1"/>
    <col min="36" max="36" width="29.54296875" bestFit="1" customWidth="1"/>
    <col min="37" max="37" width="35" bestFit="1" customWidth="1"/>
  </cols>
  <sheetData>
    <row r="1" spans="1:29" x14ac:dyDescent="0.3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 x14ac:dyDescent="0.35">
      <c r="A2" s="3"/>
      <c r="B2" s="4" t="s">
        <v>4</v>
      </c>
      <c r="C2" s="5"/>
      <c r="D2" s="27" t="s">
        <v>13</v>
      </c>
      <c r="E2" s="28"/>
      <c r="F2" s="28"/>
      <c r="G2" s="28"/>
      <c r="H2" s="30"/>
      <c r="I2" s="31" t="s">
        <v>14</v>
      </c>
      <c r="J2" s="32"/>
      <c r="K2" s="33" t="s">
        <v>15</v>
      </c>
      <c r="L2" s="23"/>
      <c r="M2" s="29" t="s">
        <v>16</v>
      </c>
      <c r="N2" s="28"/>
      <c r="O2" s="28"/>
      <c r="P2" s="28"/>
      <c r="Q2" s="34"/>
      <c r="R2" s="33" t="s">
        <v>24</v>
      </c>
      <c r="S2" s="23"/>
      <c r="T2" s="35"/>
      <c r="U2" s="23" t="s">
        <v>25</v>
      </c>
      <c r="V2" s="32"/>
      <c r="W2" s="27" t="s">
        <v>31</v>
      </c>
      <c r="X2" s="28"/>
      <c r="Y2" s="28"/>
      <c r="Z2" s="28"/>
      <c r="AA2" s="6" t="s">
        <v>32</v>
      </c>
      <c r="AB2" s="29" t="s">
        <v>33</v>
      </c>
      <c r="AC2" s="28"/>
    </row>
    <row r="3" spans="1:29" ht="30" customHeight="1" thickBot="1" x14ac:dyDescent="0.4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 x14ac:dyDescent="0.35">
      <c r="A4" s="21" t="s">
        <v>1</v>
      </c>
      <c r="B4" s="22" t="s">
        <v>13</v>
      </c>
      <c r="C4" s="12" t="s">
        <v>6</v>
      </c>
      <c r="D4" s="1">
        <v>1</v>
      </c>
      <c r="E4">
        <f>1/3</f>
        <v>0.33333333333333331</v>
      </c>
      <c r="F4">
        <v>5</v>
      </c>
      <c r="G4">
        <f>1/5</f>
        <v>0.2</v>
      </c>
      <c r="H4">
        <f>1/7</f>
        <v>0.14285714285714285</v>
      </c>
      <c r="I4">
        <v>1</v>
      </c>
      <c r="J4">
        <v>1</v>
      </c>
      <c r="K4">
        <f>1/5</f>
        <v>0.2</v>
      </c>
      <c r="L4">
        <f>1/5</f>
        <v>0.2</v>
      </c>
      <c r="M4">
        <f>1/3</f>
        <v>0.33333333333333331</v>
      </c>
      <c r="N4">
        <f>1/5</f>
        <v>0.2</v>
      </c>
      <c r="O4">
        <v>5</v>
      </c>
      <c r="P4">
        <v>3</v>
      </c>
      <c r="Q4">
        <v>5</v>
      </c>
      <c r="R4">
        <f>1/5</f>
        <v>0.2</v>
      </c>
      <c r="S4">
        <f>1/5</f>
        <v>0.2</v>
      </c>
      <c r="T4">
        <v>3</v>
      </c>
      <c r="U4">
        <f>1/3</f>
        <v>0.33333333333333331</v>
      </c>
      <c r="V4">
        <v>5</v>
      </c>
      <c r="W4">
        <v>1</v>
      </c>
      <c r="X4">
        <v>3</v>
      </c>
      <c r="Y4">
        <v>1</v>
      </c>
      <c r="Z4">
        <v>3</v>
      </c>
      <c r="AA4">
        <f>1/3</f>
        <v>0.33333333333333331</v>
      </c>
      <c r="AB4">
        <v>1</v>
      </c>
      <c r="AC4">
        <f>1/3</f>
        <v>0.33333333333333331</v>
      </c>
    </row>
    <row r="5" spans="1:29" ht="35" customHeight="1" x14ac:dyDescent="0.35">
      <c r="A5" s="21"/>
      <c r="B5" s="23"/>
      <c r="C5" s="12" t="s">
        <v>7</v>
      </c>
      <c r="D5">
        <f>IF(ISBLANK($E4),"",1/$E4)</f>
        <v>3</v>
      </c>
      <c r="E5" s="1">
        <v>1</v>
      </c>
      <c r="F5">
        <v>5</v>
      </c>
      <c r="G5">
        <f>1/5</f>
        <v>0.2</v>
      </c>
      <c r="H5">
        <f>1/7</f>
        <v>0.14285714285714285</v>
      </c>
      <c r="I5">
        <v>3</v>
      </c>
      <c r="J5">
        <v>3</v>
      </c>
      <c r="K5">
        <f>1/5</f>
        <v>0.2</v>
      </c>
      <c r="L5">
        <f>1/5</f>
        <v>0.2</v>
      </c>
      <c r="M5">
        <v>1</v>
      </c>
      <c r="N5">
        <f>1/5</f>
        <v>0.2</v>
      </c>
      <c r="O5">
        <v>7</v>
      </c>
      <c r="P5">
        <v>7</v>
      </c>
      <c r="Q5">
        <v>5</v>
      </c>
      <c r="R5">
        <f>1/3</f>
        <v>0.33333333333333331</v>
      </c>
      <c r="S5">
        <f>1/3</f>
        <v>0.33333333333333331</v>
      </c>
      <c r="T5">
        <v>5</v>
      </c>
      <c r="U5">
        <v>1</v>
      </c>
      <c r="V5">
        <v>5</v>
      </c>
      <c r="W5">
        <v>2</v>
      </c>
      <c r="X5">
        <v>4</v>
      </c>
      <c r="Y5">
        <v>2</v>
      </c>
      <c r="Z5">
        <v>4</v>
      </c>
      <c r="AA5">
        <v>1</v>
      </c>
      <c r="AB5">
        <v>3</v>
      </c>
      <c r="AC5">
        <v>1</v>
      </c>
    </row>
    <row r="6" spans="1:29" ht="35" customHeight="1" x14ac:dyDescent="0.35">
      <c r="A6" s="21"/>
      <c r="B6" s="23"/>
      <c r="C6" s="12" t="s">
        <v>8</v>
      </c>
      <c r="D6">
        <f>IF(ISBLANK($F4),"",1/$F4)</f>
        <v>0.2</v>
      </c>
      <c r="E6">
        <f>IF(ISBLANK($F5),"",1/$F5)</f>
        <v>0.2</v>
      </c>
      <c r="F6" s="1">
        <v>1</v>
      </c>
      <c r="G6">
        <f>1/7</f>
        <v>0.14285714285714285</v>
      </c>
      <c r="H6">
        <f>1/7</f>
        <v>0.14285714285714285</v>
      </c>
      <c r="I6">
        <v>1</v>
      </c>
      <c r="J6">
        <v>1</v>
      </c>
      <c r="K6">
        <v>1</v>
      </c>
      <c r="L6">
        <v>1</v>
      </c>
      <c r="M6">
        <f>1/3</f>
        <v>0.33333333333333331</v>
      </c>
      <c r="N6">
        <f>1/5</f>
        <v>0.2</v>
      </c>
      <c r="O6">
        <v>5</v>
      </c>
      <c r="P6">
        <v>5</v>
      </c>
      <c r="Q6">
        <v>3</v>
      </c>
      <c r="R6">
        <f>1/7</f>
        <v>0.14285714285714285</v>
      </c>
      <c r="S6">
        <f>1/7</f>
        <v>0.14285714285714285</v>
      </c>
      <c r="T6">
        <v>1</v>
      </c>
      <c r="U6">
        <f>1/3</f>
        <v>0.33333333333333331</v>
      </c>
      <c r="V6">
        <v>1</v>
      </c>
      <c r="W6">
        <f>1/5</f>
        <v>0.2</v>
      </c>
      <c r="X6">
        <f>1/3</f>
        <v>0.33333333333333331</v>
      </c>
      <c r="Y6">
        <f>1/5</f>
        <v>0.2</v>
      </c>
      <c r="Z6">
        <f>1/3</f>
        <v>0.33333333333333331</v>
      </c>
      <c r="AA6">
        <v>1</v>
      </c>
      <c r="AB6">
        <v>1</v>
      </c>
      <c r="AC6">
        <f>1/3</f>
        <v>0.33333333333333331</v>
      </c>
    </row>
    <row r="7" spans="1:29" ht="35" customHeight="1" x14ac:dyDescent="0.35">
      <c r="A7" s="21"/>
      <c r="B7" s="23"/>
      <c r="C7" s="12" t="s">
        <v>9</v>
      </c>
      <c r="D7">
        <f>IF(ISBLANK($G4),"",1/$G4)</f>
        <v>5</v>
      </c>
      <c r="E7">
        <f>IF(ISBLANK($G5),"",1/$G5)</f>
        <v>5</v>
      </c>
      <c r="F7">
        <f>IF(ISBLANK($G6),"",1/$G6)</f>
        <v>7</v>
      </c>
      <c r="G7" s="1">
        <v>1</v>
      </c>
      <c r="H7">
        <v>1</v>
      </c>
      <c r="I7">
        <v>5</v>
      </c>
      <c r="J7">
        <v>5</v>
      </c>
      <c r="K7">
        <v>3</v>
      </c>
      <c r="L7">
        <v>3</v>
      </c>
      <c r="M7">
        <v>1</v>
      </c>
      <c r="N7">
        <v>1</v>
      </c>
      <c r="O7">
        <v>9</v>
      </c>
      <c r="P7">
        <v>7</v>
      </c>
      <c r="Q7">
        <v>5</v>
      </c>
      <c r="R7">
        <v>2</v>
      </c>
      <c r="S7">
        <v>2</v>
      </c>
      <c r="T7">
        <v>5</v>
      </c>
      <c r="U7">
        <v>2</v>
      </c>
      <c r="V7">
        <v>5</v>
      </c>
      <c r="W7">
        <v>1</v>
      </c>
      <c r="X7">
        <v>3</v>
      </c>
      <c r="Y7">
        <v>1</v>
      </c>
      <c r="Z7">
        <v>3</v>
      </c>
      <c r="AA7">
        <v>3</v>
      </c>
      <c r="AB7">
        <v>4</v>
      </c>
      <c r="AC7">
        <v>1</v>
      </c>
    </row>
    <row r="8" spans="1:29" ht="35" customHeight="1" x14ac:dyDescent="0.35">
      <c r="A8" s="21"/>
      <c r="B8" s="24"/>
      <c r="C8" s="12" t="s">
        <v>10</v>
      </c>
      <c r="D8">
        <f>IF(ISBLANK($H4),"",1/$H4)</f>
        <v>7</v>
      </c>
      <c r="E8">
        <f>IF(ISBLANK($H5),"",1/$H5)</f>
        <v>7</v>
      </c>
      <c r="F8">
        <f>IF(ISBLANK($H6),"",1/$H6)</f>
        <v>7</v>
      </c>
      <c r="G8">
        <f>IF(ISBLANK($H7),"",1/$H7)</f>
        <v>1</v>
      </c>
      <c r="H8" s="1">
        <v>1</v>
      </c>
      <c r="I8">
        <v>4</v>
      </c>
      <c r="J8">
        <v>4</v>
      </c>
      <c r="K8">
        <v>2</v>
      </c>
      <c r="L8">
        <v>2</v>
      </c>
      <c r="M8">
        <v>2</v>
      </c>
      <c r="N8">
        <v>1</v>
      </c>
      <c r="O8">
        <v>5</v>
      </c>
      <c r="P8">
        <v>5</v>
      </c>
      <c r="Q8">
        <v>5</v>
      </c>
      <c r="R8">
        <v>2</v>
      </c>
      <c r="S8">
        <v>2</v>
      </c>
      <c r="T8">
        <v>4</v>
      </c>
      <c r="U8">
        <v>2</v>
      </c>
      <c r="V8">
        <v>4</v>
      </c>
      <c r="W8">
        <f>1/3</f>
        <v>0.33333333333333331</v>
      </c>
      <c r="X8">
        <v>1</v>
      </c>
      <c r="Y8">
        <f>1/3</f>
        <v>0.33333333333333331</v>
      </c>
      <c r="Z8">
        <v>1</v>
      </c>
      <c r="AA8">
        <v>2</v>
      </c>
      <c r="AB8">
        <v>1</v>
      </c>
      <c r="AC8">
        <f>1/3</f>
        <v>0.33333333333333331</v>
      </c>
    </row>
    <row r="9" spans="1:29" ht="35" customHeight="1" x14ac:dyDescent="0.35">
      <c r="A9" s="21"/>
      <c r="B9" s="23" t="s">
        <v>14</v>
      </c>
      <c r="C9" s="12" t="s">
        <v>11</v>
      </c>
      <c r="D9">
        <f>IF(ISBLANK($I4),"",1/$I4)</f>
        <v>1</v>
      </c>
      <c r="E9">
        <f>IF(ISBLANK($I5),"",1/$I5)</f>
        <v>0.33333333333333331</v>
      </c>
      <c r="F9">
        <f>IF(ISBLANK($I6),"",1/$I6)</f>
        <v>1</v>
      </c>
      <c r="G9">
        <f>IF(ISBLANK($I7),"",1/$I7)</f>
        <v>0.2</v>
      </c>
      <c r="H9">
        <f>IF(ISBLANK($I8),"",1/$I8)</f>
        <v>0.25</v>
      </c>
      <c r="I9" s="1">
        <v>1</v>
      </c>
      <c r="J9">
        <v>1</v>
      </c>
      <c r="K9">
        <f t="shared" ref="K9:M10" si="0">1/3</f>
        <v>0.33333333333333331</v>
      </c>
      <c r="L9">
        <f t="shared" si="0"/>
        <v>0.33333333333333331</v>
      </c>
      <c r="M9">
        <f t="shared" si="0"/>
        <v>0.33333333333333331</v>
      </c>
      <c r="N9">
        <f>1/5</f>
        <v>0.2</v>
      </c>
      <c r="O9">
        <v>7</v>
      </c>
      <c r="P9">
        <v>5</v>
      </c>
      <c r="Q9">
        <v>5</v>
      </c>
      <c r="R9">
        <f>1/5</f>
        <v>0.2</v>
      </c>
      <c r="S9">
        <f>1/5</f>
        <v>0.2</v>
      </c>
      <c r="T9">
        <v>2</v>
      </c>
      <c r="U9">
        <f>1/3</f>
        <v>0.33333333333333331</v>
      </c>
      <c r="V9">
        <v>1</v>
      </c>
      <c r="W9">
        <f>1/4</f>
        <v>0.25</v>
      </c>
      <c r="X9">
        <f>1/2</f>
        <v>0.5</v>
      </c>
      <c r="Y9">
        <f>1/4</f>
        <v>0.25</v>
      </c>
      <c r="Z9">
        <f>1/2</f>
        <v>0.5</v>
      </c>
      <c r="AA9">
        <v>1</v>
      </c>
      <c r="AB9">
        <v>1</v>
      </c>
      <c r="AC9">
        <f>1/3</f>
        <v>0.33333333333333331</v>
      </c>
    </row>
    <row r="10" spans="1:29" ht="35" customHeight="1" thickBot="1" x14ac:dyDescent="0.4">
      <c r="A10" s="21"/>
      <c r="B10" s="26"/>
      <c r="C10" s="12" t="s">
        <v>12</v>
      </c>
      <c r="D10">
        <f>IF(ISBLANK($J4),"",1/$J4)</f>
        <v>1</v>
      </c>
      <c r="E10">
        <f>IF(ISBLANK($J5),"",1/$J5)</f>
        <v>0.33333333333333331</v>
      </c>
      <c r="F10">
        <f>IF(ISBLANK($J6),"",1/$J6)</f>
        <v>1</v>
      </c>
      <c r="G10">
        <f>IF(ISBLANK($J7),"",1/$J7)</f>
        <v>0.2</v>
      </c>
      <c r="H10">
        <f>IF(ISBLANK($J8),"",1/$J8)</f>
        <v>0.25</v>
      </c>
      <c r="I10">
        <f>IF(ISBLANK($J9),"",1/$J9)</f>
        <v>1</v>
      </c>
      <c r="J10" s="1">
        <v>1</v>
      </c>
      <c r="K10">
        <f t="shared" si="0"/>
        <v>0.33333333333333331</v>
      </c>
      <c r="L10">
        <f t="shared" si="0"/>
        <v>0.33333333333333331</v>
      </c>
      <c r="M10">
        <f t="shared" si="0"/>
        <v>0.33333333333333331</v>
      </c>
      <c r="N10">
        <f>1/5</f>
        <v>0.2</v>
      </c>
      <c r="O10">
        <v>7</v>
      </c>
      <c r="P10">
        <v>6</v>
      </c>
      <c r="Q10">
        <v>6</v>
      </c>
      <c r="R10">
        <f>1/5</f>
        <v>0.2</v>
      </c>
      <c r="S10">
        <f>1/5</f>
        <v>0.2</v>
      </c>
      <c r="T10">
        <v>1</v>
      </c>
      <c r="U10">
        <f>1/3</f>
        <v>0.33333333333333331</v>
      </c>
      <c r="V10">
        <v>1</v>
      </c>
      <c r="W10">
        <f>1/4</f>
        <v>0.25</v>
      </c>
      <c r="X10">
        <f>1/2</f>
        <v>0.5</v>
      </c>
      <c r="Y10">
        <f>1/4</f>
        <v>0.25</v>
      </c>
      <c r="Z10">
        <f>1/2</f>
        <v>0.5</v>
      </c>
      <c r="AA10">
        <v>1</v>
      </c>
      <c r="AB10">
        <v>1</v>
      </c>
      <c r="AC10">
        <f>1/3</f>
        <v>0.33333333333333331</v>
      </c>
    </row>
    <row r="11" spans="1:29" ht="35" customHeight="1" thickTop="1" x14ac:dyDescent="0.35">
      <c r="A11" s="20" t="s">
        <v>2</v>
      </c>
      <c r="B11" s="22" t="s">
        <v>15</v>
      </c>
      <c r="C11" s="12" t="s">
        <v>17</v>
      </c>
      <c r="D11">
        <f>IF(ISBLANK($K4),"",1/$K4)</f>
        <v>5</v>
      </c>
      <c r="E11">
        <f>IF(ISBLANK($K5),"",1/$K5)</f>
        <v>5</v>
      </c>
      <c r="F11">
        <f>IF(ISBLANK($K6),"",1/$K6)</f>
        <v>1</v>
      </c>
      <c r="G11">
        <f>IF(ISBLANK($K7),"",1/$K7)</f>
        <v>0.33333333333333331</v>
      </c>
      <c r="H11">
        <f>IF(ISBLANK($K8),"",1/$K8)</f>
        <v>0.5</v>
      </c>
      <c r="I11">
        <f>IF(ISBLANK($K9),"",1/$K9)</f>
        <v>3</v>
      </c>
      <c r="J11">
        <f>IF(ISBLANK($K10),"",1/$K10)</f>
        <v>3</v>
      </c>
      <c r="K11" s="1">
        <v>1</v>
      </c>
      <c r="L11">
        <v>1</v>
      </c>
      <c r="M11">
        <v>4</v>
      </c>
      <c r="N11">
        <v>1</v>
      </c>
      <c r="O11">
        <v>5</v>
      </c>
      <c r="P11">
        <v>4</v>
      </c>
      <c r="Q11">
        <v>3</v>
      </c>
      <c r="R11">
        <v>1</v>
      </c>
      <c r="S11">
        <v>1</v>
      </c>
      <c r="T11">
        <v>3</v>
      </c>
      <c r="U11">
        <v>1</v>
      </c>
      <c r="V11">
        <v>4</v>
      </c>
      <c r="W11">
        <f>1/3</f>
        <v>0.33333333333333331</v>
      </c>
      <c r="X11">
        <v>1</v>
      </c>
      <c r="Y11">
        <f>1/3</f>
        <v>0.33333333333333331</v>
      </c>
      <c r="Z11">
        <v>1</v>
      </c>
      <c r="AA11">
        <v>2</v>
      </c>
      <c r="AB11">
        <v>2</v>
      </c>
      <c r="AC11">
        <f>1/2</f>
        <v>0.5</v>
      </c>
    </row>
    <row r="12" spans="1:29" ht="35" customHeight="1" x14ac:dyDescent="0.35">
      <c r="A12" s="20"/>
      <c r="B12" s="23"/>
      <c r="C12" s="12" t="s">
        <v>18</v>
      </c>
      <c r="D12">
        <f>IF(ISBLANK($L4),"",1/$L4)</f>
        <v>5</v>
      </c>
      <c r="E12">
        <f>IF(ISBLANK($L5),"",1/$L5)</f>
        <v>5</v>
      </c>
      <c r="F12">
        <f>IF(ISBLANK($L6),"",1/$L6)</f>
        <v>1</v>
      </c>
      <c r="G12">
        <f>IF(ISBLANK($L7),"",1/$L7)</f>
        <v>0.33333333333333331</v>
      </c>
      <c r="H12">
        <f>IF(ISBLANK($L8),"",1/$L8)</f>
        <v>0.5</v>
      </c>
      <c r="I12">
        <f>IF(ISBLANK($L9),"",1/$L9)</f>
        <v>3</v>
      </c>
      <c r="J12">
        <f>IF(ISBLANK($L10),"",1/$L10)</f>
        <v>3</v>
      </c>
      <c r="K12">
        <f>IF(ISBLANK($L11),"",1/$L11)</f>
        <v>1</v>
      </c>
      <c r="L12" s="1">
        <v>1</v>
      </c>
      <c r="M12">
        <v>3</v>
      </c>
      <c r="N12">
        <v>1</v>
      </c>
      <c r="O12">
        <v>5</v>
      </c>
      <c r="P12">
        <v>4</v>
      </c>
      <c r="Q12">
        <v>4</v>
      </c>
      <c r="R12">
        <v>1</v>
      </c>
      <c r="S12">
        <v>1</v>
      </c>
      <c r="T12">
        <v>4</v>
      </c>
      <c r="U12">
        <v>1</v>
      </c>
      <c r="V12">
        <v>4</v>
      </c>
      <c r="W12">
        <f>1/3</f>
        <v>0.33333333333333331</v>
      </c>
      <c r="X12">
        <v>1</v>
      </c>
      <c r="Y12">
        <f>1/3</f>
        <v>0.33333333333333331</v>
      </c>
      <c r="Z12">
        <v>1</v>
      </c>
      <c r="AA12">
        <v>2</v>
      </c>
      <c r="AB12">
        <v>2</v>
      </c>
      <c r="AC12">
        <f>1/2</f>
        <v>0.5</v>
      </c>
    </row>
    <row r="13" spans="1:29" ht="35" customHeight="1" x14ac:dyDescent="0.35">
      <c r="A13" s="20"/>
      <c r="B13" s="25" t="s">
        <v>16</v>
      </c>
      <c r="C13" s="12" t="s">
        <v>19</v>
      </c>
      <c r="D13">
        <f>IF(ISBLANK($M4),"",1/$M4)</f>
        <v>3</v>
      </c>
      <c r="E13">
        <f>IF(ISBLANK($M5),"",1/$M5)</f>
        <v>1</v>
      </c>
      <c r="F13">
        <f>IF(ISBLANK($M6),"",1/$M6)</f>
        <v>3</v>
      </c>
      <c r="G13">
        <f>IF(ISBLANK($M7),"",1/$M7)</f>
        <v>1</v>
      </c>
      <c r="H13">
        <f>IF(ISBLANK($M8),"",1/$M8)</f>
        <v>0.5</v>
      </c>
      <c r="I13">
        <f>IF(ISBLANK($M9),"",1/$M9)</f>
        <v>3</v>
      </c>
      <c r="J13">
        <f>IF(ISBLANK($M10),"",1/$M10)</f>
        <v>3</v>
      </c>
      <c r="K13">
        <f>IF(ISBLANK($M11),"",1/$M11)</f>
        <v>0.25</v>
      </c>
      <c r="L13">
        <f>IF(ISBLANK($M12),"",1/$M12)</f>
        <v>0.33333333333333331</v>
      </c>
      <c r="M13" s="1">
        <v>1</v>
      </c>
      <c r="N13">
        <f>1/3</f>
        <v>0.33333333333333331</v>
      </c>
      <c r="O13">
        <v>7</v>
      </c>
      <c r="P13">
        <v>6</v>
      </c>
      <c r="Q13">
        <v>6</v>
      </c>
      <c r="R13">
        <v>2</v>
      </c>
      <c r="S13">
        <v>2</v>
      </c>
      <c r="T13">
        <v>5</v>
      </c>
      <c r="U13">
        <v>1</v>
      </c>
      <c r="V13">
        <v>4</v>
      </c>
      <c r="W13">
        <v>2</v>
      </c>
      <c r="X13">
        <v>4</v>
      </c>
      <c r="Y13">
        <v>2</v>
      </c>
      <c r="Z13">
        <v>4</v>
      </c>
      <c r="AA13">
        <v>1</v>
      </c>
      <c r="AB13">
        <v>1</v>
      </c>
      <c r="AC13">
        <f>1/2</f>
        <v>0.5</v>
      </c>
    </row>
    <row r="14" spans="1:29" ht="35" customHeight="1" x14ac:dyDescent="0.35">
      <c r="A14" s="20"/>
      <c r="B14" s="23"/>
      <c r="C14" s="12" t="s">
        <v>20</v>
      </c>
      <c r="D14">
        <f>IF(ISBLANK($N4),"",1/$N4)</f>
        <v>5</v>
      </c>
      <c r="E14">
        <f>IF(ISBLANK($N5),"",1/$N5)</f>
        <v>5</v>
      </c>
      <c r="F14">
        <f>IF(ISBLANK($N6),"",1/$N6)</f>
        <v>5</v>
      </c>
      <c r="G14">
        <f>IF(ISBLANK($N7),"",1/$N7)</f>
        <v>1</v>
      </c>
      <c r="H14">
        <f>IF(ISBLANK($N8),"",1/$N8)</f>
        <v>1</v>
      </c>
      <c r="I14">
        <f>IF(ISBLANK($N9),"",1/$N9)</f>
        <v>5</v>
      </c>
      <c r="J14">
        <f>IF(ISBLANK($N10),"",1/$N10)</f>
        <v>5</v>
      </c>
      <c r="K14">
        <f>IF(ISBLANK($N11),"",1/$N11)</f>
        <v>1</v>
      </c>
      <c r="L14">
        <f>IF(ISBLANK($N12),"",1/$N12)</f>
        <v>1</v>
      </c>
      <c r="M14">
        <f>IF(ISBLANK($N13),"",1/$N13)</f>
        <v>3</v>
      </c>
      <c r="N14" s="1">
        <v>1</v>
      </c>
      <c r="O14">
        <v>5</v>
      </c>
      <c r="P14">
        <v>5</v>
      </c>
      <c r="Q14">
        <v>4</v>
      </c>
      <c r="R14">
        <v>3</v>
      </c>
      <c r="S14">
        <v>3</v>
      </c>
      <c r="T14">
        <v>6</v>
      </c>
      <c r="U14">
        <v>2</v>
      </c>
      <c r="V14">
        <v>6</v>
      </c>
      <c r="W14">
        <v>1</v>
      </c>
      <c r="X14">
        <v>3</v>
      </c>
      <c r="Y14">
        <v>1</v>
      </c>
      <c r="Z14">
        <v>3</v>
      </c>
      <c r="AA14">
        <v>4</v>
      </c>
      <c r="AB14">
        <v>4</v>
      </c>
      <c r="AC14">
        <v>2</v>
      </c>
    </row>
    <row r="15" spans="1:29" ht="35" customHeight="1" x14ac:dyDescent="0.35">
      <c r="A15" s="20"/>
      <c r="B15" s="23"/>
      <c r="C15" s="12" t="s">
        <v>21</v>
      </c>
      <c r="D15">
        <f>IF(ISBLANK($O4),"",1/$O4)</f>
        <v>0.2</v>
      </c>
      <c r="E15">
        <f>IF(ISBLANK($O5),"",1/$O5)</f>
        <v>0.14285714285714285</v>
      </c>
      <c r="F15">
        <f>IF(ISBLANK($O6),"",1/$O6)</f>
        <v>0.2</v>
      </c>
      <c r="G15">
        <f>IF(ISBLANK($O7),"",1/$O7)</f>
        <v>0.1111111111111111</v>
      </c>
      <c r="H15">
        <f>IF(ISBLANK($O8),"",1/$O8)</f>
        <v>0.2</v>
      </c>
      <c r="I15">
        <f>IF(ISBLANK($O9),"",1/$O9)</f>
        <v>0.14285714285714285</v>
      </c>
      <c r="J15">
        <f>IF(ISBLANK($O10),"",1/$O10)</f>
        <v>0.14285714285714285</v>
      </c>
      <c r="K15">
        <f>IF(ISBLANK($O11),"",1/$O11)</f>
        <v>0.2</v>
      </c>
      <c r="L15">
        <f>IF(ISBLANK($O12),"",1/$O12)</f>
        <v>0.2</v>
      </c>
      <c r="M15">
        <f>IF(ISBLANK($O13),"",1/$O13)</f>
        <v>0.14285714285714285</v>
      </c>
      <c r="N15">
        <f>IF(ISBLANK($O14),"",1/$O14)</f>
        <v>0.2</v>
      </c>
      <c r="O15" s="1">
        <v>1</v>
      </c>
      <c r="P15">
        <v>1</v>
      </c>
      <c r="Q15">
        <f>1/2</f>
        <v>0.5</v>
      </c>
      <c r="R15">
        <f>1/6</f>
        <v>0.16666666666666666</v>
      </c>
      <c r="S15">
        <f>1/6</f>
        <v>0.16666666666666666</v>
      </c>
      <c r="T15">
        <f>1/3</f>
        <v>0.33333333333333331</v>
      </c>
      <c r="U15">
        <f>1/9</f>
        <v>0.1111111111111111</v>
      </c>
      <c r="V15">
        <f>1/4</f>
        <v>0.25</v>
      </c>
      <c r="W15">
        <f>1/7</f>
        <v>0.14285714285714285</v>
      </c>
      <c r="X15">
        <f>1/5</f>
        <v>0.2</v>
      </c>
      <c r="Y15">
        <f>1/7</f>
        <v>0.14285714285714285</v>
      </c>
      <c r="Z15">
        <f>1/5</f>
        <v>0.2</v>
      </c>
      <c r="AA15">
        <f>1/2</f>
        <v>0.5</v>
      </c>
      <c r="AB15">
        <f>1/2</f>
        <v>0.5</v>
      </c>
      <c r="AC15">
        <f>1/5</f>
        <v>0.2</v>
      </c>
    </row>
    <row r="16" spans="1:29" ht="35" customHeight="1" x14ac:dyDescent="0.35">
      <c r="A16" s="20"/>
      <c r="B16" s="23"/>
      <c r="C16" s="12" t="s">
        <v>22</v>
      </c>
      <c r="D16">
        <f>IF(ISBLANK($P4),"",1/$P4)</f>
        <v>0.33333333333333331</v>
      </c>
      <c r="E16">
        <f>IF(ISBLANK($P5),"",1/$P5)</f>
        <v>0.14285714285714285</v>
      </c>
      <c r="F16">
        <f>IF(ISBLANK($P6),"",1/$P6)</f>
        <v>0.2</v>
      </c>
      <c r="G16">
        <f>IF(ISBLANK($P7),"",1/$P7)</f>
        <v>0.14285714285714285</v>
      </c>
      <c r="H16">
        <f>IF(ISBLANK($P8),"",1/$P8)</f>
        <v>0.2</v>
      </c>
      <c r="I16">
        <f>IF(ISBLANK($P9),"",1/$P9)</f>
        <v>0.2</v>
      </c>
      <c r="J16">
        <f>IF(ISBLANK($P10),"",1/$P10)</f>
        <v>0.16666666666666666</v>
      </c>
      <c r="K16">
        <f>IF(ISBLANK($P11),"",1/$P11)</f>
        <v>0.25</v>
      </c>
      <c r="L16">
        <f>IF(ISBLANK($P12),"",1/$P12)</f>
        <v>0.25</v>
      </c>
      <c r="M16">
        <f>IF(ISBLANK($P13),"",1/$P13)</f>
        <v>0.16666666666666666</v>
      </c>
      <c r="N16">
        <f>IF(ISBLANK($P14),"",1/$P14)</f>
        <v>0.2</v>
      </c>
      <c r="O16">
        <f>IF(ISBLANK($P15),"",1/$P15)</f>
        <v>1</v>
      </c>
      <c r="P16" s="1">
        <v>1</v>
      </c>
      <c r="Q16">
        <v>1</v>
      </c>
      <c r="R16">
        <f>1/5</f>
        <v>0.2</v>
      </c>
      <c r="S16">
        <f>1/5</f>
        <v>0.2</v>
      </c>
      <c r="T16">
        <f>1/3</f>
        <v>0.33333333333333331</v>
      </c>
      <c r="U16">
        <f>1/5</f>
        <v>0.2</v>
      </c>
      <c r="V16">
        <v>1</v>
      </c>
      <c r="W16">
        <f>1/7</f>
        <v>0.14285714285714285</v>
      </c>
      <c r="X16">
        <f>1/5</f>
        <v>0.2</v>
      </c>
      <c r="Y16">
        <f>1/7</f>
        <v>0.14285714285714285</v>
      </c>
      <c r="Z16">
        <f>1/5</f>
        <v>0.2</v>
      </c>
      <c r="AA16">
        <v>1</v>
      </c>
      <c r="AB16">
        <v>1</v>
      </c>
      <c r="AC16">
        <f>1/3</f>
        <v>0.33333333333333331</v>
      </c>
    </row>
    <row r="17" spans="1:29" ht="35" customHeight="1" thickBot="1" x14ac:dyDescent="0.4">
      <c r="A17" s="20"/>
      <c r="B17" s="26"/>
      <c r="C17" s="12" t="s">
        <v>23</v>
      </c>
      <c r="D17">
        <f>IF(ISBLANK($Q4),"",1/$Q4)</f>
        <v>0.2</v>
      </c>
      <c r="E17">
        <f>IF(ISBLANK($Q5),"",1/$Q5)</f>
        <v>0.2</v>
      </c>
      <c r="F17">
        <f>IF(ISBLANK($Q6),"",1/$Q6)</f>
        <v>0.33333333333333331</v>
      </c>
      <c r="G17">
        <f>IF(ISBLANK($Q7),"",1/$Q7)</f>
        <v>0.2</v>
      </c>
      <c r="H17">
        <f>IF(ISBLANK($Q8),"",1/$Q8)</f>
        <v>0.2</v>
      </c>
      <c r="I17">
        <f>IF(ISBLANK($Q9),"",1/$Q9)</f>
        <v>0.2</v>
      </c>
      <c r="J17">
        <f>IF(ISBLANK($Q10),"",1/$Q10)</f>
        <v>0.16666666666666666</v>
      </c>
      <c r="K17">
        <f>IF(ISBLANK($Q11),"",1/$Q11)</f>
        <v>0.33333333333333331</v>
      </c>
      <c r="L17">
        <f>IF(ISBLANK($Q12),"",1/$Q12)</f>
        <v>0.25</v>
      </c>
      <c r="M17">
        <f>IF(ISBLANK($Q13),"",1/$Q13)</f>
        <v>0.16666666666666666</v>
      </c>
      <c r="N17">
        <f>IF(ISBLANK($Q14),"",1/$Q14)</f>
        <v>0.25</v>
      </c>
      <c r="O17">
        <f>IF(ISBLANK($Q15),"",1/$Q15)</f>
        <v>2</v>
      </c>
      <c r="P17">
        <f>IF(ISBLANK($Q16),"",1/$Q16)</f>
        <v>1</v>
      </c>
      <c r="Q17" s="1">
        <v>1</v>
      </c>
      <c r="R17">
        <f>1/3</f>
        <v>0.33333333333333331</v>
      </c>
      <c r="S17">
        <f>1/3</f>
        <v>0.33333333333333331</v>
      </c>
      <c r="T17">
        <f>1/2</f>
        <v>0.5</v>
      </c>
      <c r="U17">
        <f>1/5</f>
        <v>0.2</v>
      </c>
      <c r="V17">
        <v>2</v>
      </c>
      <c r="W17">
        <f>1/3</f>
        <v>0.33333333333333331</v>
      </c>
      <c r="X17">
        <v>1</v>
      </c>
      <c r="Y17">
        <f>1/3</f>
        <v>0.33333333333333331</v>
      </c>
      <c r="Z17">
        <v>1</v>
      </c>
      <c r="AA17">
        <v>1</v>
      </c>
      <c r="AB17">
        <v>1</v>
      </c>
      <c r="AC17">
        <f>1/3</f>
        <v>0.33333333333333331</v>
      </c>
    </row>
    <row r="18" spans="1:29" ht="35" customHeight="1" thickTop="1" x14ac:dyDescent="0.35">
      <c r="A18" s="20" t="s">
        <v>41</v>
      </c>
      <c r="B18" s="22" t="s">
        <v>24</v>
      </c>
      <c r="C18" s="12" t="s">
        <v>26</v>
      </c>
      <c r="D18">
        <f>IF(ISBLANK($R4),"",1/$R4)</f>
        <v>5</v>
      </c>
      <c r="E18">
        <f>IF(ISBLANK($R5),"",1/$R5)</f>
        <v>3</v>
      </c>
      <c r="F18">
        <f>IF(ISBLANK($R6),"",1/$R6)</f>
        <v>7</v>
      </c>
      <c r="G18">
        <f>IF(ISBLANK($R7),"",1/$R7)</f>
        <v>0.5</v>
      </c>
      <c r="H18">
        <f>IF(ISBLANK($R8),"",1/$R8)</f>
        <v>0.5</v>
      </c>
      <c r="I18">
        <f>IF(ISBLANK($R9),"",1/$R9)</f>
        <v>5</v>
      </c>
      <c r="J18">
        <f>IF(ISBLANK($R10),"",1/$R10)</f>
        <v>5</v>
      </c>
      <c r="K18">
        <f>IF(ISBLANK($R11),"",1/$R11)</f>
        <v>1</v>
      </c>
      <c r="L18">
        <f>IF(ISBLANK($R12),"",1/$R12)</f>
        <v>1</v>
      </c>
      <c r="M18">
        <f>IF(ISBLANK($R13),"",1/$R13)</f>
        <v>0.5</v>
      </c>
      <c r="N18">
        <f>IF(ISBLANK($R14),"",1/$R14)</f>
        <v>0.33333333333333331</v>
      </c>
      <c r="O18">
        <f>IF(ISBLANK($R15),"",1/$R15)</f>
        <v>6</v>
      </c>
      <c r="P18">
        <f>IF(ISBLANK($R16),"",1/$R16)</f>
        <v>5</v>
      </c>
      <c r="Q18">
        <f>IF(ISBLANK($R17),"",1/$R17)</f>
        <v>3</v>
      </c>
      <c r="R18" s="1">
        <v>1</v>
      </c>
      <c r="S18">
        <v>1</v>
      </c>
      <c r="T18">
        <v>3</v>
      </c>
      <c r="U18">
        <v>1</v>
      </c>
      <c r="V18">
        <v>3</v>
      </c>
      <c r="W18">
        <f>1/5</f>
        <v>0.2</v>
      </c>
      <c r="X18">
        <f>1/3</f>
        <v>0.33333333333333331</v>
      </c>
      <c r="Y18">
        <f>1/5</f>
        <v>0.2</v>
      </c>
      <c r="Z18">
        <f>1/3</f>
        <v>0.33333333333333331</v>
      </c>
      <c r="AA18">
        <v>2</v>
      </c>
      <c r="AB18">
        <v>2</v>
      </c>
      <c r="AC18">
        <f>1/5</f>
        <v>0.2</v>
      </c>
    </row>
    <row r="19" spans="1:29" ht="35" customHeight="1" x14ac:dyDescent="0.35">
      <c r="A19" s="20"/>
      <c r="B19" s="23"/>
      <c r="C19" s="12" t="s">
        <v>27</v>
      </c>
      <c r="D19">
        <f>IF(ISBLANK($S4),"",1/$S4)</f>
        <v>5</v>
      </c>
      <c r="E19">
        <f>IF(ISBLANK($S5),"",1/$S5)</f>
        <v>3</v>
      </c>
      <c r="F19">
        <f>IF(ISBLANK($S6),"",1/$S6)</f>
        <v>7</v>
      </c>
      <c r="G19">
        <f>IF(ISBLANK($S7),"",1/$S7)</f>
        <v>0.5</v>
      </c>
      <c r="H19">
        <f>IF(ISBLANK($S8),"",1/$S8)</f>
        <v>0.5</v>
      </c>
      <c r="I19">
        <f>IF(ISBLANK($S9),"",1/$S9)</f>
        <v>5</v>
      </c>
      <c r="J19">
        <f>IF(ISBLANK($S10),"",1/$S10)</f>
        <v>5</v>
      </c>
      <c r="K19">
        <f>IF(ISBLANK($S11),"",1/$S11)</f>
        <v>1</v>
      </c>
      <c r="L19">
        <f>IF(ISBLANK($S12),"",1/$S12)</f>
        <v>1</v>
      </c>
      <c r="M19">
        <f>IF(ISBLANK($S13),"",1/$S13)</f>
        <v>0.5</v>
      </c>
      <c r="N19">
        <f>IF(ISBLANK($S14),"",1/$S14)</f>
        <v>0.33333333333333331</v>
      </c>
      <c r="O19">
        <f>IF(ISBLANK($S15),"",1/$S15)</f>
        <v>6</v>
      </c>
      <c r="P19">
        <f>IF(ISBLANK($S16),"",1/$S16)</f>
        <v>5</v>
      </c>
      <c r="Q19">
        <f>IF(ISBLANK($S17),"",1/$S17)</f>
        <v>3</v>
      </c>
      <c r="R19">
        <f>IF(ISBLANK($S18),"",1/$S18)</f>
        <v>1</v>
      </c>
      <c r="S19" s="1">
        <v>1</v>
      </c>
      <c r="T19">
        <v>3</v>
      </c>
      <c r="U19">
        <v>1</v>
      </c>
      <c r="V19">
        <v>3</v>
      </c>
      <c r="W19">
        <f>1/4</f>
        <v>0.25</v>
      </c>
      <c r="X19">
        <f>1/2</f>
        <v>0.5</v>
      </c>
      <c r="Y19">
        <f>1/4</f>
        <v>0.25</v>
      </c>
      <c r="Z19">
        <f>1/2</f>
        <v>0.5</v>
      </c>
      <c r="AA19">
        <v>2</v>
      </c>
      <c r="AB19">
        <v>2</v>
      </c>
      <c r="AC19">
        <f>1/5</f>
        <v>0.2</v>
      </c>
    </row>
    <row r="20" spans="1:29" ht="35" customHeight="1" x14ac:dyDescent="0.35">
      <c r="A20" s="20"/>
      <c r="B20" s="24"/>
      <c r="C20" s="12" t="s">
        <v>28</v>
      </c>
      <c r="D20">
        <f>IF(ISBLANK($T4),"",1/$T4)</f>
        <v>0.33333333333333331</v>
      </c>
      <c r="E20">
        <f>IF(ISBLANK($T5),"",1/$T5)</f>
        <v>0.2</v>
      </c>
      <c r="F20">
        <f>IF(ISBLANK($T6),"",1/$T6)</f>
        <v>1</v>
      </c>
      <c r="G20">
        <f>IF(ISBLANK($T7),"",1/$T7)</f>
        <v>0.2</v>
      </c>
      <c r="H20">
        <f>IF(ISBLANK($T8),"",1/$T8)</f>
        <v>0.25</v>
      </c>
      <c r="I20">
        <f>IF(ISBLANK($T9),"",1/$T9)</f>
        <v>0.5</v>
      </c>
      <c r="J20">
        <f>IF(ISBLANK($T10),"",1/$T10)</f>
        <v>1</v>
      </c>
      <c r="K20">
        <f>IF(ISBLANK($T11),"",1/$T11)</f>
        <v>0.33333333333333331</v>
      </c>
      <c r="L20">
        <f>IF(ISBLANK($T12),"",1/$T12)</f>
        <v>0.25</v>
      </c>
      <c r="M20">
        <f>IF(ISBLANK($T13),"",1/$T13)</f>
        <v>0.2</v>
      </c>
      <c r="N20">
        <f>IF(ISBLANK($T14),"",1/$T14)</f>
        <v>0.16666666666666666</v>
      </c>
      <c r="O20">
        <f>IF(ISBLANK($T15),"",1/$T15)</f>
        <v>3</v>
      </c>
      <c r="P20">
        <f>IF(ISBLANK($T16),"",1/$T16)</f>
        <v>3</v>
      </c>
      <c r="Q20">
        <f>IF(ISBLANK($T17),"",1/$T17)</f>
        <v>2</v>
      </c>
      <c r="R20">
        <f>IF(ISBLANK($T18),"",1/$T18)</f>
        <v>0.33333333333333331</v>
      </c>
      <c r="S20">
        <f>IF(ISBLANK($T19),"",1/$T19)</f>
        <v>0.33333333333333331</v>
      </c>
      <c r="T20" s="1">
        <v>1</v>
      </c>
      <c r="U20">
        <f>1/5</f>
        <v>0.2</v>
      </c>
      <c r="V20">
        <v>1</v>
      </c>
      <c r="W20">
        <f>1/5</f>
        <v>0.2</v>
      </c>
      <c r="X20">
        <f>1/3</f>
        <v>0.33333333333333331</v>
      </c>
      <c r="Y20">
        <f>1/5</f>
        <v>0.2</v>
      </c>
      <c r="Z20">
        <f>1/3</f>
        <v>0.33333333333333331</v>
      </c>
      <c r="AA20">
        <f>1/2</f>
        <v>0.5</v>
      </c>
      <c r="AB20">
        <f>1/2</f>
        <v>0.5</v>
      </c>
      <c r="AC20">
        <f>1/5</f>
        <v>0.2</v>
      </c>
    </row>
    <row r="21" spans="1:29" ht="35" customHeight="1" x14ac:dyDescent="0.35">
      <c r="A21" s="20"/>
      <c r="B21" s="23" t="s">
        <v>25</v>
      </c>
      <c r="C21" s="12" t="s">
        <v>29</v>
      </c>
      <c r="D21">
        <f>IF(ISBLANK($U4),"",1/$U4)</f>
        <v>3</v>
      </c>
      <c r="E21">
        <f>IF(ISBLANK($U5),"",1/$U5)</f>
        <v>1</v>
      </c>
      <c r="F21">
        <f>IF(ISBLANK($U6),"",1/$U6)</f>
        <v>3</v>
      </c>
      <c r="G21">
        <f>IF(ISBLANK($U7),"",1/$U7)</f>
        <v>0.5</v>
      </c>
      <c r="H21">
        <f>IF(ISBLANK($U8),"",1/$U8)</f>
        <v>0.5</v>
      </c>
      <c r="I21">
        <f>IF(ISBLANK($U9),"",1/$U9)</f>
        <v>3</v>
      </c>
      <c r="J21">
        <f>IF(ISBLANK($U10),"",1/$U10)</f>
        <v>3</v>
      </c>
      <c r="K21">
        <f>IF(ISBLANK($U11),"",1/$U11)</f>
        <v>1</v>
      </c>
      <c r="L21">
        <f>IF(ISBLANK($U12),"",1/$U12)</f>
        <v>1</v>
      </c>
      <c r="M21">
        <f>IF(ISBLANK($U13),"",1/$U13)</f>
        <v>1</v>
      </c>
      <c r="N21">
        <f>IF(ISBLANK($U14),"",1/$U14)</f>
        <v>0.5</v>
      </c>
      <c r="O21">
        <f>IF(ISBLANK($U15),"",1/$U15)</f>
        <v>9</v>
      </c>
      <c r="P21">
        <f>IF(ISBLANK($U16),"",1/$U16)</f>
        <v>5</v>
      </c>
      <c r="Q21">
        <f>IF(ISBLANK($U17),"",1/$U17)</f>
        <v>5</v>
      </c>
      <c r="R21">
        <f>IF(ISBLANK($U18),"",1/$U18)</f>
        <v>1</v>
      </c>
      <c r="S21">
        <f>IF(ISBLANK($U19),"",1/$U19)</f>
        <v>1</v>
      </c>
      <c r="T21">
        <f>IF(ISBLANK($U20),"",1/$U20)</f>
        <v>5</v>
      </c>
      <c r="U21" s="1">
        <v>1</v>
      </c>
      <c r="V21">
        <v>7</v>
      </c>
      <c r="W21">
        <v>1</v>
      </c>
      <c r="X21">
        <v>3</v>
      </c>
      <c r="Y21">
        <v>1</v>
      </c>
      <c r="Z21">
        <v>3</v>
      </c>
      <c r="AA21">
        <v>4</v>
      </c>
      <c r="AB21">
        <v>4</v>
      </c>
      <c r="AC21">
        <v>2</v>
      </c>
    </row>
    <row r="22" spans="1:29" ht="35" customHeight="1" thickBot="1" x14ac:dyDescent="0.4">
      <c r="A22" s="20"/>
      <c r="B22" s="26"/>
      <c r="C22" s="12" t="s">
        <v>30</v>
      </c>
      <c r="D22">
        <f>IF(ISBLANK($V4),"",1/$V4)</f>
        <v>0.2</v>
      </c>
      <c r="E22">
        <f>IF(ISBLANK($V5),"",1/$V5)</f>
        <v>0.2</v>
      </c>
      <c r="F22">
        <f>IF(ISBLANK($V6),"",1/$V6)</f>
        <v>1</v>
      </c>
      <c r="G22">
        <f>IF(ISBLANK($V7),"",1/$V7)</f>
        <v>0.2</v>
      </c>
      <c r="H22">
        <f>IF(ISBLANK($V8),"",1/$V8)</f>
        <v>0.25</v>
      </c>
      <c r="I22">
        <f>IF(ISBLANK($V9),"",1/$V9)</f>
        <v>1</v>
      </c>
      <c r="J22">
        <f>IF(ISBLANK($V10),"",1/$V10)</f>
        <v>1</v>
      </c>
      <c r="K22">
        <f>IF(ISBLANK($V11),"",1/$V11)</f>
        <v>0.25</v>
      </c>
      <c r="L22">
        <f>IF(ISBLANK($V12),"",1/$V12)</f>
        <v>0.25</v>
      </c>
      <c r="M22">
        <f>IF(ISBLANK($V13),"",1/$V13)</f>
        <v>0.25</v>
      </c>
      <c r="N22">
        <f>IF(ISBLANK($V14),"",1/$V14)</f>
        <v>0.16666666666666666</v>
      </c>
      <c r="O22">
        <f>IF(ISBLANK($V15),"",1/$V15)</f>
        <v>4</v>
      </c>
      <c r="P22">
        <f>IF(ISBLANK($V16),"",1/$V16)</f>
        <v>1</v>
      </c>
      <c r="Q22">
        <f>IF(ISBLANK($V17),"",1/$V17)</f>
        <v>0.5</v>
      </c>
      <c r="R22">
        <f>IF(ISBLANK($V18),"",1/$V18)</f>
        <v>0.33333333333333331</v>
      </c>
      <c r="S22">
        <f>IF(ISBLANK($V19),"",1/$V19)</f>
        <v>0.33333333333333331</v>
      </c>
      <c r="T22">
        <f>IF(ISBLANK($V20),"",1/$V20)</f>
        <v>1</v>
      </c>
      <c r="U22">
        <f>IF(ISBLANK($V21),"",1/$V21)</f>
        <v>0.14285714285714285</v>
      </c>
      <c r="V22" s="1">
        <v>1</v>
      </c>
      <c r="W22">
        <f>1/5</f>
        <v>0.2</v>
      </c>
      <c r="X22">
        <f>1/3</f>
        <v>0.33333333333333331</v>
      </c>
      <c r="Y22">
        <f>1/5</f>
        <v>0.2</v>
      </c>
      <c r="Z22">
        <f>1/3</f>
        <v>0.33333333333333331</v>
      </c>
      <c r="AA22">
        <v>1</v>
      </c>
      <c r="AB22">
        <v>1</v>
      </c>
      <c r="AC22">
        <f>1/3</f>
        <v>0.33333333333333331</v>
      </c>
    </row>
    <row r="23" spans="1:29" ht="35" customHeight="1" thickTop="1" x14ac:dyDescent="0.35">
      <c r="A23" s="21" t="s">
        <v>3</v>
      </c>
      <c r="B23" s="22" t="s">
        <v>31</v>
      </c>
      <c r="C23" s="12" t="s">
        <v>34</v>
      </c>
      <c r="D23">
        <f>IF(ISBLANK($W4),"",1/$W4)</f>
        <v>1</v>
      </c>
      <c r="E23">
        <f>IF(ISBLANK($W5),"",1/$W5)</f>
        <v>0.5</v>
      </c>
      <c r="F23">
        <f>IF(ISBLANK($W6),"",1/$W6)</f>
        <v>5</v>
      </c>
      <c r="G23">
        <f>IF(ISBLANK($W7),"",1/$W7)</f>
        <v>1</v>
      </c>
      <c r="H23">
        <f>IF(ISBLANK($W8),"",1/$W8)</f>
        <v>3</v>
      </c>
      <c r="I23">
        <f>IF(ISBLANK($W9),"",1/$W9)</f>
        <v>4</v>
      </c>
      <c r="J23">
        <f>IF(ISBLANK($W10),"",1/$W10)</f>
        <v>4</v>
      </c>
      <c r="K23">
        <f>IF(ISBLANK($W11),"",1/$W11)</f>
        <v>3</v>
      </c>
      <c r="L23">
        <f>IF(ISBLANK($W12),"",1/$W12)</f>
        <v>3</v>
      </c>
      <c r="M23">
        <f>IF(ISBLANK($W13),"",1/$W13)</f>
        <v>0.5</v>
      </c>
      <c r="N23">
        <f>IF(ISBLANK($W14),"",1/$W14)</f>
        <v>1</v>
      </c>
      <c r="O23">
        <f>IF(ISBLANK($W15),"",1/$W15)</f>
        <v>7</v>
      </c>
      <c r="P23">
        <f>IF(ISBLANK($W16),"",1/$W16)</f>
        <v>7</v>
      </c>
      <c r="Q23">
        <f>IF(ISBLANK($W17),"",1/$W17)</f>
        <v>3</v>
      </c>
      <c r="R23">
        <f>IF(ISBLANK($W18),"",1/$W18)</f>
        <v>5</v>
      </c>
      <c r="S23">
        <f>IF(ISBLANK($W19),"",1/$W19)</f>
        <v>4</v>
      </c>
      <c r="T23">
        <f>IF(ISBLANK($W20),"",1/$W20)</f>
        <v>5</v>
      </c>
      <c r="U23">
        <f>IF(ISBLANK($W21),"",1/$W21)</f>
        <v>1</v>
      </c>
      <c r="V23">
        <f>IF(ISBLANK($W22),"",1/$W22)</f>
        <v>5</v>
      </c>
      <c r="W23" s="1">
        <v>1</v>
      </c>
      <c r="X23">
        <v>5</v>
      </c>
      <c r="Y23">
        <v>1</v>
      </c>
      <c r="Z23">
        <v>5</v>
      </c>
      <c r="AA23">
        <v>3</v>
      </c>
      <c r="AB23">
        <v>3</v>
      </c>
      <c r="AC23">
        <v>1</v>
      </c>
    </row>
    <row r="24" spans="1:29" ht="35" customHeight="1" x14ac:dyDescent="0.35">
      <c r="A24" s="21"/>
      <c r="B24" s="23"/>
      <c r="C24" s="12" t="s">
        <v>35</v>
      </c>
      <c r="D24">
        <f>IF(ISBLANK($X4),"",1/$X4)</f>
        <v>0.33333333333333331</v>
      </c>
      <c r="E24">
        <f>IF(ISBLANK($X5),"",1/$X5)</f>
        <v>0.25</v>
      </c>
      <c r="F24">
        <f>IF(ISBLANK($X6),"",1/$X6)</f>
        <v>3</v>
      </c>
      <c r="G24">
        <f>IF(ISBLANK($X7),"",1/$X7)</f>
        <v>0.33333333333333331</v>
      </c>
      <c r="H24">
        <f>IF(ISBLANK($X8),"",1/$X8)</f>
        <v>1</v>
      </c>
      <c r="I24">
        <f>IF(ISBLANK($X9),"",1/$X9)</f>
        <v>2</v>
      </c>
      <c r="J24">
        <f>IF(ISBLANK($X10),"",1/$X10)</f>
        <v>2</v>
      </c>
      <c r="K24">
        <f>IF(ISBLANK($X11),"",1/$X11)</f>
        <v>1</v>
      </c>
      <c r="L24">
        <f>IF(ISBLANK($X12),"",1/$X12)</f>
        <v>1</v>
      </c>
      <c r="M24">
        <f>IF(ISBLANK($X13),"",1/$X13)</f>
        <v>0.25</v>
      </c>
      <c r="N24">
        <f>IF(ISBLANK($X14),"",1/$X14)</f>
        <v>0.33333333333333331</v>
      </c>
      <c r="O24">
        <f>IF(ISBLANK($X15),"",1/$X15)</f>
        <v>5</v>
      </c>
      <c r="P24">
        <f>IF(ISBLANK($X16),"",1/$X16)</f>
        <v>5</v>
      </c>
      <c r="Q24">
        <f>IF(ISBLANK($X17),"",1/$X17)</f>
        <v>1</v>
      </c>
      <c r="R24">
        <f>IF(ISBLANK($X18),"",1/$X18)</f>
        <v>3</v>
      </c>
      <c r="S24">
        <f>IF(ISBLANK($X19),"",1/$X19)</f>
        <v>2</v>
      </c>
      <c r="T24">
        <f>IF(ISBLANK($X20),"",1/$X20)</f>
        <v>3</v>
      </c>
      <c r="U24">
        <f>IF(ISBLANK($X21),"",1/$X21)</f>
        <v>0.33333333333333331</v>
      </c>
      <c r="V24">
        <f>IF(ISBLANK($X22),"",1/$X22)</f>
        <v>3</v>
      </c>
      <c r="W24">
        <f>IF(ISBLANK($X23),"",1/$X23)</f>
        <v>0.2</v>
      </c>
      <c r="X24" s="1">
        <v>1</v>
      </c>
      <c r="Y24">
        <f>1/5</f>
        <v>0.2</v>
      </c>
      <c r="Z24">
        <v>1</v>
      </c>
      <c r="AA24">
        <v>2</v>
      </c>
      <c r="AB24">
        <v>2</v>
      </c>
      <c r="AC24">
        <f>1/5</f>
        <v>0.2</v>
      </c>
    </row>
    <row r="25" spans="1:29" ht="35" customHeight="1" x14ac:dyDescent="0.35">
      <c r="A25" s="21"/>
      <c r="B25" s="23"/>
      <c r="C25" s="12" t="s">
        <v>36</v>
      </c>
      <c r="D25">
        <f>IF(ISBLANK($Y4),"",1/$Y4)</f>
        <v>1</v>
      </c>
      <c r="E25">
        <f>IF(ISBLANK($Y5),"",1/$Y5)</f>
        <v>0.5</v>
      </c>
      <c r="F25">
        <f>IF(ISBLANK($Y6),"",1/$Y6)</f>
        <v>5</v>
      </c>
      <c r="G25">
        <f>IF(ISBLANK($Y7),"",1/$Y7)</f>
        <v>1</v>
      </c>
      <c r="H25">
        <f>IF(ISBLANK($Y8),"",1/$Y8)</f>
        <v>3</v>
      </c>
      <c r="I25">
        <f>IF(ISBLANK($Y9),"",1/$Y9)</f>
        <v>4</v>
      </c>
      <c r="J25">
        <f>IF(ISBLANK($Y10),"",1/$Y10)</f>
        <v>4</v>
      </c>
      <c r="K25">
        <f>IF(ISBLANK($Y11),"",1/$Y11)</f>
        <v>3</v>
      </c>
      <c r="L25">
        <f>IF(ISBLANK($Y12),"",1/$Y12)</f>
        <v>3</v>
      </c>
      <c r="M25">
        <f>IF(ISBLANK($Y13),"",1/$Y13)</f>
        <v>0.5</v>
      </c>
      <c r="N25">
        <f>IF(ISBLANK($Y14),"",1/$Y14)</f>
        <v>1</v>
      </c>
      <c r="O25">
        <f>IF(ISBLANK($Y15),"",1/$Y15)</f>
        <v>7</v>
      </c>
      <c r="P25">
        <f>IF(ISBLANK($Y16),"",1/$Y16)</f>
        <v>7</v>
      </c>
      <c r="Q25">
        <f>IF(ISBLANK($Y17),"",1/$Y17)</f>
        <v>3</v>
      </c>
      <c r="R25">
        <f>IF(ISBLANK($Y18),"",1/$Y18)</f>
        <v>5</v>
      </c>
      <c r="S25">
        <f>IF(ISBLANK($Y19),"",1/$Y19)</f>
        <v>4</v>
      </c>
      <c r="T25">
        <f>IF(ISBLANK($Y20),"",1/$Y20)</f>
        <v>5</v>
      </c>
      <c r="U25">
        <f>IF(ISBLANK($Y21),"",1/$Y21)</f>
        <v>1</v>
      </c>
      <c r="V25">
        <f>IF(ISBLANK($Y22),"",1/$Y22)</f>
        <v>5</v>
      </c>
      <c r="W25">
        <f>IF(ISBLANK($Y23),"",1/$Y23)</f>
        <v>1</v>
      </c>
      <c r="X25">
        <f>IF(ISBLANK($Y24),"",1/$Y24)</f>
        <v>5</v>
      </c>
      <c r="Y25" s="1">
        <v>1</v>
      </c>
      <c r="Z25">
        <v>5</v>
      </c>
      <c r="AA25">
        <v>1</v>
      </c>
      <c r="AB25">
        <v>1</v>
      </c>
      <c r="AC25">
        <f>1/3</f>
        <v>0.33333333333333331</v>
      </c>
    </row>
    <row r="26" spans="1:29" ht="35" customHeight="1" x14ac:dyDescent="0.35">
      <c r="A26" s="21"/>
      <c r="B26" s="24"/>
      <c r="C26" s="12" t="s">
        <v>37</v>
      </c>
      <c r="D26">
        <f>IF(ISBLANK($Z4),"",1/$Z4)</f>
        <v>0.33333333333333331</v>
      </c>
      <c r="E26">
        <f>IF(ISBLANK($Z5),"",1/$Z5)</f>
        <v>0.25</v>
      </c>
      <c r="F26">
        <f>IF(ISBLANK($Z6),"",1/$Z6)</f>
        <v>3</v>
      </c>
      <c r="G26">
        <f>IF(ISBLANK($Z7),"",1/$Z7)</f>
        <v>0.33333333333333331</v>
      </c>
      <c r="H26">
        <f>IF(ISBLANK($Z8),"",1/$Z8)</f>
        <v>1</v>
      </c>
      <c r="I26">
        <f>IF(ISBLANK($Z9),"",1/$Z9)</f>
        <v>2</v>
      </c>
      <c r="J26">
        <f>IF(ISBLANK($Z10),"",1/$Z10)</f>
        <v>2</v>
      </c>
      <c r="K26">
        <f>IF(ISBLANK($Z11),"",1/$Z11)</f>
        <v>1</v>
      </c>
      <c r="L26">
        <f>IF(ISBLANK($Z12),"",1/$Z12)</f>
        <v>1</v>
      </c>
      <c r="M26">
        <f>IF(ISBLANK($Z13),"",1/$Z13)</f>
        <v>0.25</v>
      </c>
      <c r="N26">
        <f>IF(ISBLANK($Z14),"",1/$Z14)</f>
        <v>0.33333333333333331</v>
      </c>
      <c r="O26">
        <f>IF(ISBLANK($Z15),"",1/$Z15)</f>
        <v>5</v>
      </c>
      <c r="P26">
        <f>IF(ISBLANK($Z16),"",1/$Z16)</f>
        <v>5</v>
      </c>
      <c r="Q26">
        <f>IF(ISBLANK($Z17),"",1/$Z17)</f>
        <v>1</v>
      </c>
      <c r="R26">
        <f>IF(ISBLANK($Z18),"",1/$Z18)</f>
        <v>3</v>
      </c>
      <c r="S26">
        <f>IF(ISBLANK($Z19),"",1/$Z19)</f>
        <v>2</v>
      </c>
      <c r="T26">
        <f>IF(ISBLANK($Z20),"",1/$Z20)</f>
        <v>3</v>
      </c>
      <c r="U26">
        <f>IF(ISBLANK($Z21),"",1/$Z21)</f>
        <v>0.33333333333333331</v>
      </c>
      <c r="V26">
        <f>IF(ISBLANK($Z22),"",1/$Z22)</f>
        <v>3</v>
      </c>
      <c r="W26">
        <f>IF(ISBLANK($Z23),"",1/$Z23)</f>
        <v>0.2</v>
      </c>
      <c r="X26">
        <f>IF(ISBLANK($Z24),"",1/$Z24)</f>
        <v>1</v>
      </c>
      <c r="Y26">
        <f>IF(ISBLANK($Z25),"",1/$Z25)</f>
        <v>0.2</v>
      </c>
      <c r="Z26" s="1">
        <v>1</v>
      </c>
      <c r="AA26">
        <v>1</v>
      </c>
      <c r="AB26">
        <v>1</v>
      </c>
      <c r="AC26">
        <f>1/3</f>
        <v>0.33333333333333331</v>
      </c>
    </row>
    <row r="27" spans="1:29" ht="35" customHeight="1" x14ac:dyDescent="0.35">
      <c r="A27" s="21"/>
      <c r="B27" s="11" t="s">
        <v>32</v>
      </c>
      <c r="C27" s="12" t="s">
        <v>38</v>
      </c>
      <c r="D27">
        <f>IF(ISBLANK($AA4),"",1/$AA4)</f>
        <v>3</v>
      </c>
      <c r="E27">
        <f>IF(ISBLANK($AA5),"",1/$AA5)</f>
        <v>1</v>
      </c>
      <c r="F27">
        <f>IF(ISBLANK($AA6),"",1/$AA6)</f>
        <v>1</v>
      </c>
      <c r="G27">
        <f>IF(ISBLANK($AA7),"",1/$AA7)</f>
        <v>0.33333333333333331</v>
      </c>
      <c r="H27">
        <f>IF(ISBLANK($AA8),"",1/$AA8)</f>
        <v>0.5</v>
      </c>
      <c r="I27">
        <f>IF(ISBLANK($AA9),"",1/$AA9)</f>
        <v>1</v>
      </c>
      <c r="J27">
        <f>IF(ISBLANK($AA10),"",1/$AA10)</f>
        <v>1</v>
      </c>
      <c r="K27">
        <f>IF(ISBLANK($AA11),"",1/$AA11)</f>
        <v>0.5</v>
      </c>
      <c r="L27">
        <f>IF(ISBLANK($AA12),"",1/$AA12)</f>
        <v>0.5</v>
      </c>
      <c r="M27">
        <f>IF(ISBLANK($AA13),"",1/$AA13)</f>
        <v>1</v>
      </c>
      <c r="N27">
        <f>IF(ISBLANK($AA14),"",1/$AA14)</f>
        <v>0.25</v>
      </c>
      <c r="O27">
        <f>IF(ISBLANK($AA15),"",1/$AA15)</f>
        <v>2</v>
      </c>
      <c r="P27">
        <f>IF(ISBLANK($AA16),"",1/$AA16)</f>
        <v>1</v>
      </c>
      <c r="Q27">
        <f>IF(ISBLANK($AA17),"",1/$AA17)</f>
        <v>1</v>
      </c>
      <c r="R27">
        <f>IF(ISBLANK($AA18),"",1/$AA18)</f>
        <v>0.5</v>
      </c>
      <c r="S27">
        <f>IF(ISBLANK($AA19),"",1/$AA19)</f>
        <v>0.5</v>
      </c>
      <c r="T27">
        <f>IF(ISBLANK($AA20),"",1/$AA20)</f>
        <v>2</v>
      </c>
      <c r="U27">
        <f>IF(ISBLANK($AA21),"",1/$AA21)</f>
        <v>0.25</v>
      </c>
      <c r="V27">
        <f>IF(ISBLANK($AA22),"",1/$AA22)</f>
        <v>1</v>
      </c>
      <c r="W27">
        <f>IF(ISBLANK($AA23),"",1/$AA23)</f>
        <v>0.33333333333333331</v>
      </c>
      <c r="X27">
        <f>IF(ISBLANK($AA24),"",1/$AA24)</f>
        <v>0.5</v>
      </c>
      <c r="Y27">
        <f>IF(ISBLANK($AA25),"",1/$AA25)</f>
        <v>1</v>
      </c>
      <c r="Z27">
        <f>IF(ISBLANK($AA26),"",1/$AA26)</f>
        <v>1</v>
      </c>
      <c r="AA27" s="1">
        <v>1</v>
      </c>
      <c r="AB27">
        <v>1</v>
      </c>
      <c r="AC27">
        <f>1/5</f>
        <v>0.2</v>
      </c>
    </row>
    <row r="28" spans="1:29" ht="35" customHeight="1" x14ac:dyDescent="0.35">
      <c r="A28" s="21"/>
      <c r="B28" s="25" t="s">
        <v>33</v>
      </c>
      <c r="C28" s="12" t="s">
        <v>39</v>
      </c>
      <c r="D28">
        <f>IF(ISBLANK($AB4),"",1/$AB4)</f>
        <v>1</v>
      </c>
      <c r="E28">
        <f>IF(ISBLANK($AB5),"",1/$AB5)</f>
        <v>0.33333333333333331</v>
      </c>
      <c r="F28">
        <f>IF(ISBLANK($AB6),"",1/$AB6)</f>
        <v>1</v>
      </c>
      <c r="G28">
        <f>IF(ISBLANK($AB7),"",1/$AB7)</f>
        <v>0.25</v>
      </c>
      <c r="H28">
        <f>IF(ISBLANK($AB8),"",1/$AB8)</f>
        <v>1</v>
      </c>
      <c r="I28">
        <f>IF(ISBLANK($AB9),"",1/$AB9)</f>
        <v>1</v>
      </c>
      <c r="J28">
        <f>IF(ISBLANK($AB10),"",1/$AB10)</f>
        <v>1</v>
      </c>
      <c r="K28">
        <f>IF(ISBLANK($AB11),"",1/$AB11)</f>
        <v>0.5</v>
      </c>
      <c r="L28">
        <f>IF(ISBLANK($AB12),"",1/$AB12)</f>
        <v>0.5</v>
      </c>
      <c r="M28">
        <f>IF(ISBLANK($AB13),"",1/$AB13)</f>
        <v>1</v>
      </c>
      <c r="N28">
        <f>IF(ISBLANK($AB14),"",1/$AB14)</f>
        <v>0.25</v>
      </c>
      <c r="O28">
        <f>IF(ISBLANK($AB15),"",1/$AB15)</f>
        <v>2</v>
      </c>
      <c r="P28">
        <f>IF(ISBLANK($AB16),"",1/$AB16)</f>
        <v>1</v>
      </c>
      <c r="Q28">
        <f>IF(ISBLANK($AB17),"",1/$AB17)</f>
        <v>1</v>
      </c>
      <c r="R28">
        <f>IF(ISBLANK($AB18),"",1/$AB18)</f>
        <v>0.5</v>
      </c>
      <c r="S28">
        <f>IF(ISBLANK($AB19),"",1/$AB19)</f>
        <v>0.5</v>
      </c>
      <c r="T28">
        <f>IF(ISBLANK($AB20),"",1/$AB20)</f>
        <v>2</v>
      </c>
      <c r="U28">
        <f>IF(ISBLANK($AB21),"",1/$AB21)</f>
        <v>0.25</v>
      </c>
      <c r="V28">
        <f>IF(ISBLANK($AB22),"",1/$AB22)</f>
        <v>1</v>
      </c>
      <c r="W28">
        <f>IF(ISBLANK($AB23),"",1/$AB23)</f>
        <v>0.33333333333333331</v>
      </c>
      <c r="X28">
        <f>IF(ISBLANK($AB24),"",1/$AB24)</f>
        <v>0.5</v>
      </c>
      <c r="Y28">
        <f>IF(ISBLANK($AB25),"",1/$AB25)</f>
        <v>1</v>
      </c>
      <c r="Z28">
        <f>IF(ISBLANK($AB26),"",1/$AB26)</f>
        <v>1</v>
      </c>
      <c r="AA28">
        <f>IF(ISBLANK($AB27),"",1/$AB27)</f>
        <v>1</v>
      </c>
      <c r="AB28" s="1">
        <v>1</v>
      </c>
      <c r="AC28">
        <f>1/5</f>
        <v>0.2</v>
      </c>
    </row>
    <row r="29" spans="1:29" ht="35" customHeight="1" x14ac:dyDescent="0.35">
      <c r="A29" s="21"/>
      <c r="B29" s="23"/>
      <c r="C29" s="12" t="s">
        <v>40</v>
      </c>
      <c r="D29">
        <f>IF(ISBLANK($AC4),"",1/$AC4)</f>
        <v>3</v>
      </c>
      <c r="E29">
        <f>IF(ISBLANK($AC5),"",1/$AC5)</f>
        <v>1</v>
      </c>
      <c r="F29">
        <f>IF(ISBLANK($AC6),"",1/$AC6)</f>
        <v>3</v>
      </c>
      <c r="G29">
        <f>IF(ISBLANK($AC7),"",1/$AC7)</f>
        <v>1</v>
      </c>
      <c r="H29">
        <f>IF(ISBLANK($AC8),"",1/$AC8)</f>
        <v>3</v>
      </c>
      <c r="I29">
        <f>IF(ISBLANK($AC9),"",1/$AC9)</f>
        <v>3</v>
      </c>
      <c r="J29">
        <f>IF(ISBLANK($AC10),"",1/$AC10)</f>
        <v>3</v>
      </c>
      <c r="K29">
        <f>IF(ISBLANK($AC11),"",1/$AC11)</f>
        <v>2</v>
      </c>
      <c r="L29">
        <f>IF(ISBLANK($AC12),"",1/$AC12)</f>
        <v>2</v>
      </c>
      <c r="M29">
        <f>IF(ISBLANK($AC13),"",1/$AC13)</f>
        <v>2</v>
      </c>
      <c r="N29">
        <f>IF(ISBLANK($AC14),"",1/$AC14)</f>
        <v>0.5</v>
      </c>
      <c r="O29">
        <f>IF(ISBLANK($AC15),"",1/$AC15)</f>
        <v>5</v>
      </c>
      <c r="P29">
        <f>IF(ISBLANK($AC16),"",1/$AC16)</f>
        <v>3</v>
      </c>
      <c r="Q29">
        <f>IF(ISBLANK($AC17),"",1/$AC17)</f>
        <v>3</v>
      </c>
      <c r="R29">
        <f>IF(ISBLANK($AC18),"",1/$AC18)</f>
        <v>5</v>
      </c>
      <c r="S29">
        <f>IF(ISBLANK($AC19),"",1/$AC19)</f>
        <v>5</v>
      </c>
      <c r="T29">
        <f>IF(ISBLANK($AC20),"",1/$AC20)</f>
        <v>5</v>
      </c>
      <c r="U29">
        <f>IF(ISBLANK($AC21),"",1/$AC21)</f>
        <v>0.5</v>
      </c>
      <c r="V29">
        <f>IF(ISBLANK($AC22),"",1/$AC22)</f>
        <v>3</v>
      </c>
      <c r="W29">
        <f>IF(ISBLANK($AC23),"",1/$AC23)</f>
        <v>1</v>
      </c>
      <c r="X29">
        <f>IF(ISBLANK($AC24),"",1/$AC24)</f>
        <v>5</v>
      </c>
      <c r="Y29">
        <f>IF(ISBLANK($AC25),"",1/$AC25)</f>
        <v>3</v>
      </c>
      <c r="Z29">
        <f>IF(ISBLANK($AC26),"",1/$AC26)</f>
        <v>3</v>
      </c>
      <c r="AA29">
        <f>IF(ISBLANK($AC27),"",1/$AC27)</f>
        <v>5</v>
      </c>
      <c r="AB29">
        <f>IF(ISBLANK($AC28),"",1/$AC28)</f>
        <v>5</v>
      </c>
      <c r="AC29" s="1">
        <v>1</v>
      </c>
    </row>
    <row r="34" spans="1:37" x14ac:dyDescent="0.35">
      <c r="C34" t="s">
        <v>42</v>
      </c>
      <c r="D34">
        <v>60.133333333333354</v>
      </c>
      <c r="E34">
        <v>41.919047619047625</v>
      </c>
      <c r="F34">
        <v>77.733333333333348</v>
      </c>
      <c r="G34">
        <v>12.213492063492067</v>
      </c>
      <c r="H34">
        <v>20.528571428571428</v>
      </c>
      <c r="I34">
        <v>62.042857142857144</v>
      </c>
      <c r="J34">
        <v>62.476190476190482</v>
      </c>
      <c r="K34">
        <v>25.683333333333334</v>
      </c>
      <c r="L34">
        <v>25.6</v>
      </c>
      <c r="M34">
        <v>24.759523809523809</v>
      </c>
      <c r="N34">
        <v>12.15</v>
      </c>
      <c r="O34">
        <v>132</v>
      </c>
      <c r="P34">
        <v>108</v>
      </c>
      <c r="Q34">
        <v>80</v>
      </c>
      <c r="R34">
        <v>38.442857142857136</v>
      </c>
      <c r="S34">
        <v>34.442857142857136</v>
      </c>
      <c r="T34">
        <v>78.166666666666671</v>
      </c>
      <c r="U34">
        <v>18.853968253968247</v>
      </c>
      <c r="V34">
        <v>79.25</v>
      </c>
      <c r="W34">
        <v>15.235714285714282</v>
      </c>
      <c r="X34">
        <v>45.233333333333327</v>
      </c>
      <c r="Y34">
        <v>18.569047619047616</v>
      </c>
      <c r="Z34">
        <v>44.233333333333327</v>
      </c>
      <c r="AA34">
        <v>44.333333333333329</v>
      </c>
      <c r="AB34">
        <v>47</v>
      </c>
      <c r="AC34">
        <v>14.233333333333331</v>
      </c>
    </row>
    <row r="36" spans="1:37" x14ac:dyDescent="0.35">
      <c r="A36" t="s">
        <v>43</v>
      </c>
    </row>
    <row r="39" spans="1:37" x14ac:dyDescent="0.35">
      <c r="A39" s="2" t="s">
        <v>0</v>
      </c>
      <c r="B39" s="3"/>
      <c r="C39" s="3"/>
      <c r="D39" s="3" t="s">
        <v>1</v>
      </c>
      <c r="E39" s="3"/>
      <c r="F39" s="3"/>
      <c r="G39" s="3"/>
      <c r="H39" s="3"/>
      <c r="I39" s="3"/>
      <c r="J39" s="3"/>
      <c r="K39" s="3" t="s">
        <v>2</v>
      </c>
      <c r="L39" s="3"/>
      <c r="M39" s="3"/>
      <c r="N39" s="3"/>
      <c r="O39" s="3"/>
      <c r="P39" s="3"/>
      <c r="Q39" s="3"/>
      <c r="R39" s="3" t="s">
        <v>41</v>
      </c>
      <c r="S39" s="3"/>
      <c r="T39" s="3"/>
      <c r="U39" s="3"/>
      <c r="V39" s="3"/>
      <c r="W39" s="3" t="s">
        <v>3</v>
      </c>
      <c r="X39" s="3"/>
      <c r="Y39" s="3"/>
      <c r="Z39" s="3"/>
      <c r="AA39" s="3"/>
      <c r="AB39" s="3"/>
      <c r="AC39" s="3"/>
      <c r="AE39" t="s">
        <v>44</v>
      </c>
    </row>
    <row r="40" spans="1:37" ht="104" x14ac:dyDescent="0.35">
      <c r="A40" s="3"/>
      <c r="B40" s="4" t="s">
        <v>4</v>
      </c>
      <c r="C40" s="5"/>
      <c r="D40" s="27" t="s">
        <v>13</v>
      </c>
      <c r="E40" s="28"/>
      <c r="F40" s="28"/>
      <c r="G40" s="28"/>
      <c r="H40" s="30"/>
      <c r="I40" s="31" t="s">
        <v>14</v>
      </c>
      <c r="J40" s="32"/>
      <c r="K40" s="33" t="s">
        <v>15</v>
      </c>
      <c r="L40" s="23"/>
      <c r="M40" s="29" t="s">
        <v>16</v>
      </c>
      <c r="N40" s="28"/>
      <c r="O40" s="28"/>
      <c r="P40" s="28"/>
      <c r="Q40" s="34"/>
      <c r="R40" s="33" t="s">
        <v>24</v>
      </c>
      <c r="S40" s="23"/>
      <c r="T40" s="35"/>
      <c r="U40" s="23" t="s">
        <v>25</v>
      </c>
      <c r="V40" s="32"/>
      <c r="W40" s="27" t="s">
        <v>31</v>
      </c>
      <c r="X40" s="28"/>
      <c r="Y40" s="28"/>
      <c r="Z40" s="28"/>
      <c r="AA40" s="6" t="s">
        <v>32</v>
      </c>
      <c r="AB40" s="29" t="s">
        <v>33</v>
      </c>
      <c r="AC40" s="28"/>
    </row>
    <row r="41" spans="1:37" ht="15" thickBot="1" x14ac:dyDescent="0.4">
      <c r="A41" s="3"/>
      <c r="B41" s="7"/>
      <c r="C41" s="8" t="s">
        <v>5</v>
      </c>
      <c r="D41" s="12" t="s">
        <v>6</v>
      </c>
      <c r="E41" s="12" t="s">
        <v>7</v>
      </c>
      <c r="F41" s="12" t="s">
        <v>8</v>
      </c>
      <c r="G41" s="12" t="s">
        <v>9</v>
      </c>
      <c r="H41" s="12" t="s">
        <v>10</v>
      </c>
      <c r="I41" s="12" t="s">
        <v>11</v>
      </c>
      <c r="J41" s="12" t="s">
        <v>12</v>
      </c>
      <c r="K41" s="12" t="s">
        <v>17</v>
      </c>
      <c r="L41" s="12" t="s">
        <v>18</v>
      </c>
      <c r="M41" s="12" t="s">
        <v>19</v>
      </c>
      <c r="N41" s="12" t="s">
        <v>20</v>
      </c>
      <c r="O41" s="12" t="s">
        <v>21</v>
      </c>
      <c r="P41" s="12" t="s">
        <v>22</v>
      </c>
      <c r="Q41" s="12" t="s">
        <v>23</v>
      </c>
      <c r="R41" s="12" t="s">
        <v>26</v>
      </c>
      <c r="S41" s="12" t="s">
        <v>27</v>
      </c>
      <c r="T41" s="12" t="s">
        <v>28</v>
      </c>
      <c r="U41" s="12" t="s">
        <v>29</v>
      </c>
      <c r="V41" s="12" t="s">
        <v>30</v>
      </c>
      <c r="W41" s="12" t="s">
        <v>34</v>
      </c>
      <c r="X41" s="12" t="s">
        <v>35</v>
      </c>
      <c r="Y41" s="12" t="s">
        <v>36</v>
      </c>
      <c r="Z41" s="12" t="s">
        <v>37</v>
      </c>
      <c r="AA41" s="12" t="s">
        <v>38</v>
      </c>
      <c r="AB41" s="12" t="s">
        <v>39</v>
      </c>
      <c r="AC41" s="12" t="s">
        <v>40</v>
      </c>
      <c r="AE41" t="s">
        <v>45</v>
      </c>
      <c r="AF41" t="s">
        <v>46</v>
      </c>
      <c r="AG41" t="s">
        <v>47</v>
      </c>
      <c r="AH41" s="19" t="s">
        <v>58</v>
      </c>
      <c r="AI41" t="s">
        <v>48</v>
      </c>
      <c r="AJ41" t="s">
        <v>57</v>
      </c>
      <c r="AK41" t="s">
        <v>49</v>
      </c>
    </row>
    <row r="42" spans="1:37" ht="15" thickTop="1" x14ac:dyDescent="0.35">
      <c r="A42" s="21" t="s">
        <v>1</v>
      </c>
      <c r="B42" s="22" t="s">
        <v>13</v>
      </c>
      <c r="C42" s="12" t="s">
        <v>6</v>
      </c>
      <c r="D42">
        <v>1.6629711751662966E-2</v>
      </c>
      <c r="E42">
        <v>7.9518346018402804E-3</v>
      </c>
      <c r="F42">
        <v>6.4322469982847325E-2</v>
      </c>
      <c r="G42">
        <v>1.6375333030086422E-2</v>
      </c>
      <c r="H42">
        <v>6.9589422407794008E-3</v>
      </c>
      <c r="I42">
        <v>1.6117890858853328E-2</v>
      </c>
      <c r="J42">
        <v>1.600609756097561E-2</v>
      </c>
      <c r="K42">
        <v>7.7871512005191438E-3</v>
      </c>
      <c r="L42">
        <v>7.8125E-3</v>
      </c>
      <c r="M42">
        <v>1.3462832964708144E-2</v>
      </c>
      <c r="N42">
        <v>1.646090534979424E-2</v>
      </c>
      <c r="O42">
        <v>3.787878787878788E-2</v>
      </c>
      <c r="P42">
        <v>2.7777777777777776E-2</v>
      </c>
      <c r="Q42">
        <v>6.25E-2</v>
      </c>
      <c r="R42">
        <v>5.2025269416573778E-3</v>
      </c>
      <c r="S42">
        <v>5.806719203649939E-3</v>
      </c>
      <c r="T42">
        <v>3.8379530916844345E-2</v>
      </c>
      <c r="U42">
        <v>1.7679744064657357E-2</v>
      </c>
      <c r="V42">
        <v>6.3091482649842268E-2</v>
      </c>
      <c r="W42">
        <v>6.5635255508673246E-2</v>
      </c>
      <c r="X42">
        <v>6.6322770817980853E-2</v>
      </c>
      <c r="Y42">
        <v>5.3853058084369798E-2</v>
      </c>
      <c r="Z42">
        <v>6.7822155237377557E-2</v>
      </c>
      <c r="AA42">
        <v>7.5187969924812035E-3</v>
      </c>
      <c r="AB42">
        <v>2.1276595744680851E-2</v>
      </c>
      <c r="AC42">
        <v>2.3419203747072601E-2</v>
      </c>
      <c r="AE42">
        <v>2.9001925965689235E-2</v>
      </c>
      <c r="AF42" s="15">
        <v>2.9001925965689235E-2</v>
      </c>
      <c r="AG42" s="15">
        <v>0.27136833364291546</v>
      </c>
      <c r="AH42">
        <v>3.6850283398057293</v>
      </c>
      <c r="AI42">
        <v>0.10687291909251247</v>
      </c>
      <c r="AK42" s="16">
        <v>0.10687291909251247</v>
      </c>
    </row>
    <row r="43" spans="1:37" x14ac:dyDescent="0.35">
      <c r="A43" s="21"/>
      <c r="B43" s="23"/>
      <c r="C43" s="12" t="s">
        <v>7</v>
      </c>
      <c r="D43">
        <v>4.9889135254988899E-2</v>
      </c>
      <c r="E43">
        <v>2.3855503805520841E-2</v>
      </c>
      <c r="F43">
        <v>6.4322469982847325E-2</v>
      </c>
      <c r="G43">
        <v>1.6375333030086422E-2</v>
      </c>
      <c r="H43">
        <v>6.9589422407794008E-3</v>
      </c>
      <c r="I43">
        <v>4.8353672576559981E-2</v>
      </c>
      <c r="J43">
        <v>4.8018292682926823E-2</v>
      </c>
      <c r="K43">
        <v>7.7871512005191438E-3</v>
      </c>
      <c r="L43">
        <v>7.8125E-3</v>
      </c>
      <c r="M43">
        <v>4.0388498894124436E-2</v>
      </c>
      <c r="N43">
        <v>1.646090534979424E-2</v>
      </c>
      <c r="O43">
        <v>5.3030303030303032E-2</v>
      </c>
      <c r="P43">
        <v>6.4814814814814811E-2</v>
      </c>
      <c r="Q43">
        <v>6.25E-2</v>
      </c>
      <c r="R43">
        <v>8.6708782360956291E-3</v>
      </c>
      <c r="S43">
        <v>9.6778653394165651E-3</v>
      </c>
      <c r="T43">
        <v>6.3965884861407252E-2</v>
      </c>
      <c r="U43">
        <v>5.3039232193972066E-2</v>
      </c>
      <c r="V43">
        <v>6.3091482649842268E-2</v>
      </c>
      <c r="W43">
        <v>0.13127051101734649</v>
      </c>
      <c r="X43">
        <v>8.8430361090641132E-2</v>
      </c>
      <c r="Y43">
        <v>0.1077061161687396</v>
      </c>
      <c r="Z43">
        <v>9.042954031650341E-2</v>
      </c>
      <c r="AA43">
        <v>2.2556390977443611E-2</v>
      </c>
      <c r="AB43">
        <v>6.3829787234042548E-2</v>
      </c>
      <c r="AC43">
        <v>7.0257611241217807E-2</v>
      </c>
      <c r="AE43">
        <v>4.9365122468843607E-2</v>
      </c>
      <c r="AF43" s="15">
        <v>4.9365122468843607E-2</v>
      </c>
      <c r="AG43">
        <v>0.27136833364291546</v>
      </c>
      <c r="AI43">
        <v>0.18191187529566927</v>
      </c>
      <c r="AK43" s="16">
        <v>0.18191187529566927</v>
      </c>
    </row>
    <row r="44" spans="1:37" x14ac:dyDescent="0.35">
      <c r="A44" s="21"/>
      <c r="B44" s="23"/>
      <c r="C44" s="12" t="s">
        <v>8</v>
      </c>
      <c r="D44">
        <v>3.3259423503325934E-3</v>
      </c>
      <c r="E44">
        <v>4.7711007611041687E-3</v>
      </c>
      <c r="F44">
        <v>1.2864493996569465E-2</v>
      </c>
      <c r="G44">
        <v>1.1696666450061729E-2</v>
      </c>
      <c r="H44">
        <v>6.9589422407794008E-3</v>
      </c>
      <c r="I44">
        <v>1.6117890858853328E-2</v>
      </c>
      <c r="J44">
        <v>1.600609756097561E-2</v>
      </c>
      <c r="K44">
        <v>3.8935756002595717E-2</v>
      </c>
      <c r="L44">
        <v>3.90625E-2</v>
      </c>
      <c r="M44">
        <v>1.3462832964708144E-2</v>
      </c>
      <c r="N44">
        <v>1.646090534979424E-2</v>
      </c>
      <c r="O44">
        <v>3.787878787878788E-2</v>
      </c>
      <c r="P44">
        <v>4.6296296296296294E-2</v>
      </c>
      <c r="Q44">
        <v>3.7499999999999999E-2</v>
      </c>
      <c r="R44">
        <v>3.7160906726124124E-3</v>
      </c>
      <c r="S44">
        <v>4.1476565740356701E-3</v>
      </c>
      <c r="T44">
        <v>1.279317697228145E-2</v>
      </c>
      <c r="U44">
        <v>1.7679744064657357E-2</v>
      </c>
      <c r="V44">
        <v>1.2618296529968454E-2</v>
      </c>
      <c r="W44">
        <v>1.3127051101734649E-2</v>
      </c>
      <c r="X44">
        <v>7.3691967575534268E-3</v>
      </c>
      <c r="Y44">
        <v>1.0770611616873961E-2</v>
      </c>
      <c r="Z44">
        <v>7.5357950263752835E-3</v>
      </c>
      <c r="AA44">
        <v>2.2556390977443611E-2</v>
      </c>
      <c r="AB44">
        <v>2.1276595744680851E-2</v>
      </c>
      <c r="AC44">
        <v>2.3419203747072601E-2</v>
      </c>
      <c r="AE44">
        <v>1.7628770096005705E-2</v>
      </c>
      <c r="AF44" s="15">
        <v>1.7628770096005705E-2</v>
      </c>
      <c r="AI44">
        <v>6.4962517399700798E-2</v>
      </c>
      <c r="AK44" s="16">
        <v>6.4962517399700798E-2</v>
      </c>
    </row>
    <row r="45" spans="1:37" x14ac:dyDescent="0.35">
      <c r="A45" s="21"/>
      <c r="B45" s="23"/>
      <c r="C45" s="12" t="s">
        <v>9</v>
      </c>
      <c r="D45">
        <v>8.3148558758314825E-2</v>
      </c>
      <c r="E45">
        <v>0.11927751902760421</v>
      </c>
      <c r="F45">
        <v>9.0051457975986265E-2</v>
      </c>
      <c r="G45">
        <v>8.1876665150432099E-2</v>
      </c>
      <c r="H45">
        <v>4.8712595685455808E-2</v>
      </c>
      <c r="I45">
        <v>8.058945429426663E-2</v>
      </c>
      <c r="J45">
        <v>8.0030487804878037E-2</v>
      </c>
      <c r="K45">
        <v>0.11680726800778715</v>
      </c>
      <c r="L45">
        <v>0.1171875</v>
      </c>
      <c r="M45">
        <v>4.0388498894124436E-2</v>
      </c>
      <c r="N45">
        <v>8.2304526748971193E-2</v>
      </c>
      <c r="O45">
        <v>6.8181818181818177E-2</v>
      </c>
      <c r="P45">
        <v>6.4814814814814811E-2</v>
      </c>
      <c r="Q45">
        <v>6.25E-2</v>
      </c>
      <c r="R45">
        <v>5.2025269416573774E-2</v>
      </c>
      <c r="S45">
        <v>5.806719203649939E-2</v>
      </c>
      <c r="T45">
        <v>6.3965884861407252E-2</v>
      </c>
      <c r="U45">
        <v>0.10607846438794413</v>
      </c>
      <c r="V45">
        <v>6.3091482649842268E-2</v>
      </c>
      <c r="W45">
        <v>6.5635255508673246E-2</v>
      </c>
      <c r="X45">
        <v>6.6322770817980853E-2</v>
      </c>
      <c r="Y45">
        <v>5.3853058084369798E-2</v>
      </c>
      <c r="Z45">
        <v>6.7822155237377557E-2</v>
      </c>
      <c r="AA45">
        <v>6.7669172932330837E-2</v>
      </c>
      <c r="AB45">
        <v>8.5106382978723402E-2</v>
      </c>
      <c r="AC45">
        <v>7.0257611241217807E-2</v>
      </c>
      <c r="AE45">
        <v>7.522176405759208E-2</v>
      </c>
      <c r="AF45" s="15">
        <v>7.522176405759208E-2</v>
      </c>
      <c r="AI45">
        <v>0.27719433232240681</v>
      </c>
      <c r="AK45" s="16">
        <v>0.27719433232240681</v>
      </c>
    </row>
    <row r="46" spans="1:37" x14ac:dyDescent="0.35">
      <c r="A46" s="21"/>
      <c r="B46" s="24"/>
      <c r="C46" s="12" t="s">
        <v>10</v>
      </c>
      <c r="D46">
        <v>0.11640798226164076</v>
      </c>
      <c r="E46">
        <v>0.16698852663864588</v>
      </c>
      <c r="F46">
        <v>9.0051457975986265E-2</v>
      </c>
      <c r="G46">
        <v>8.1876665150432099E-2</v>
      </c>
      <c r="H46">
        <v>4.8712595685455808E-2</v>
      </c>
      <c r="I46">
        <v>6.4471563435413312E-2</v>
      </c>
      <c r="J46">
        <v>6.402439024390244E-2</v>
      </c>
      <c r="K46">
        <v>7.7871512005191434E-2</v>
      </c>
      <c r="L46">
        <v>7.8125E-2</v>
      </c>
      <c r="M46">
        <v>8.0776997788248872E-2</v>
      </c>
      <c r="N46">
        <v>8.2304526748971193E-2</v>
      </c>
      <c r="O46">
        <v>3.787878787878788E-2</v>
      </c>
      <c r="P46">
        <v>4.6296296296296294E-2</v>
      </c>
      <c r="Q46">
        <v>6.25E-2</v>
      </c>
      <c r="R46">
        <v>5.2025269416573774E-2</v>
      </c>
      <c r="S46">
        <v>5.806719203649939E-2</v>
      </c>
      <c r="T46">
        <v>5.1172707889125799E-2</v>
      </c>
      <c r="U46">
        <v>0.10607846438794413</v>
      </c>
      <c r="V46">
        <v>5.0473186119873815E-2</v>
      </c>
      <c r="W46">
        <v>2.187841850289108E-2</v>
      </c>
      <c r="X46">
        <v>2.2107590272660283E-2</v>
      </c>
      <c r="Y46">
        <v>1.7951019361456599E-2</v>
      </c>
      <c r="Z46">
        <v>2.2607385079125852E-2</v>
      </c>
      <c r="AA46">
        <v>4.5112781954887222E-2</v>
      </c>
      <c r="AB46">
        <v>2.1276595744680851E-2</v>
      </c>
      <c r="AC46">
        <v>2.3419203747072601E-2</v>
      </c>
      <c r="AE46">
        <v>6.1171389100837054E-2</v>
      </c>
      <c r="AF46" s="15">
        <v>6.1171389100837054E-2</v>
      </c>
      <c r="AI46">
        <v>0.22541830242186786</v>
      </c>
      <c r="AK46" s="16">
        <v>0.22541830242186786</v>
      </c>
    </row>
    <row r="47" spans="1:37" x14ac:dyDescent="0.35">
      <c r="A47" s="21"/>
      <c r="B47" s="23" t="s">
        <v>14</v>
      </c>
      <c r="C47" s="12" t="s">
        <v>11</v>
      </c>
      <c r="D47">
        <v>1.6629711751662966E-2</v>
      </c>
      <c r="E47">
        <v>7.9518346018402804E-3</v>
      </c>
      <c r="F47">
        <v>1.2864493996569465E-2</v>
      </c>
      <c r="G47">
        <v>1.6375333030086422E-2</v>
      </c>
      <c r="H47">
        <v>1.2178148921363952E-2</v>
      </c>
      <c r="I47">
        <v>1.6117890858853328E-2</v>
      </c>
      <c r="J47">
        <v>1.600609756097561E-2</v>
      </c>
      <c r="K47">
        <v>1.2978585334198571E-2</v>
      </c>
      <c r="L47">
        <v>1.3020833333333332E-2</v>
      </c>
      <c r="M47">
        <v>1.3462832964708144E-2</v>
      </c>
      <c r="N47">
        <v>1.646090534979424E-2</v>
      </c>
      <c r="O47">
        <v>5.3030303030303032E-2</v>
      </c>
      <c r="P47">
        <v>4.6296296296296294E-2</v>
      </c>
      <c r="Q47">
        <v>6.25E-2</v>
      </c>
      <c r="R47">
        <v>5.2025269416573778E-3</v>
      </c>
      <c r="S47">
        <v>5.806719203649939E-3</v>
      </c>
      <c r="T47">
        <v>2.5586353944562899E-2</v>
      </c>
      <c r="U47">
        <v>1.7679744064657357E-2</v>
      </c>
      <c r="V47">
        <v>1.2618296529968454E-2</v>
      </c>
      <c r="W47">
        <v>1.6408813877168311E-2</v>
      </c>
      <c r="X47">
        <v>1.1053795136330142E-2</v>
      </c>
      <c r="Y47">
        <v>1.346326452109245E-2</v>
      </c>
      <c r="Z47">
        <v>1.1303692539562926E-2</v>
      </c>
      <c r="AA47">
        <v>2.2556390977443611E-2</v>
      </c>
      <c r="AB47">
        <v>2.1276595744680851E-2</v>
      </c>
      <c r="AC47">
        <v>2.3419203747072601E-2</v>
      </c>
      <c r="AE47">
        <v>1.9317256317608941E-2</v>
      </c>
      <c r="AF47" s="15">
        <v>1.9317256317608941E-2</v>
      </c>
      <c r="AI47">
        <v>7.118463697768021E-2</v>
      </c>
      <c r="AK47" s="16">
        <v>7.118463697768021E-2</v>
      </c>
    </row>
    <row r="48" spans="1:37" ht="15" thickBot="1" x14ac:dyDescent="0.4">
      <c r="A48" s="21"/>
      <c r="B48" s="26"/>
      <c r="C48" s="12" t="s">
        <v>12</v>
      </c>
      <c r="D48">
        <v>1.6629711751662966E-2</v>
      </c>
      <c r="E48">
        <v>7.9518346018402804E-3</v>
      </c>
      <c r="F48">
        <v>1.2864493996569465E-2</v>
      </c>
      <c r="G48">
        <v>1.6375333030086422E-2</v>
      </c>
      <c r="H48">
        <v>1.2178148921363952E-2</v>
      </c>
      <c r="I48">
        <v>1.6117890858853328E-2</v>
      </c>
      <c r="J48">
        <v>1.600609756097561E-2</v>
      </c>
      <c r="K48">
        <v>1.2978585334198571E-2</v>
      </c>
      <c r="L48">
        <v>1.3020833333333332E-2</v>
      </c>
      <c r="M48">
        <v>1.3462832964708144E-2</v>
      </c>
      <c r="N48">
        <v>1.646090534979424E-2</v>
      </c>
      <c r="O48">
        <v>5.3030303030303032E-2</v>
      </c>
      <c r="P48">
        <v>5.5555555555555552E-2</v>
      </c>
      <c r="Q48">
        <v>7.4999999999999997E-2</v>
      </c>
      <c r="R48">
        <v>5.2025269416573778E-3</v>
      </c>
      <c r="S48">
        <v>5.806719203649939E-3</v>
      </c>
      <c r="T48">
        <v>1.279317697228145E-2</v>
      </c>
      <c r="U48">
        <v>1.7679744064657357E-2</v>
      </c>
      <c r="V48">
        <v>1.2618296529968454E-2</v>
      </c>
      <c r="W48">
        <v>1.6408813877168311E-2</v>
      </c>
      <c r="X48">
        <v>1.1053795136330142E-2</v>
      </c>
      <c r="Y48">
        <v>1.346326452109245E-2</v>
      </c>
      <c r="Z48">
        <v>1.1303692539562926E-2</v>
      </c>
      <c r="AA48">
        <v>2.2556390977443611E-2</v>
      </c>
      <c r="AB48">
        <v>2.1276595744680851E-2</v>
      </c>
      <c r="AC48">
        <v>2.3419203747072601E-2</v>
      </c>
      <c r="AE48">
        <v>1.9662105636338859E-2</v>
      </c>
      <c r="AF48" s="15">
        <v>1.9662105636338859E-2</v>
      </c>
      <c r="AI48">
        <v>7.2455416490162655E-2</v>
      </c>
      <c r="AJ48">
        <v>1</v>
      </c>
      <c r="AK48" s="16">
        <v>7.2455416490162655E-2</v>
      </c>
    </row>
    <row r="49" spans="1:37" ht="15" thickTop="1" x14ac:dyDescent="0.35">
      <c r="A49" s="20" t="s">
        <v>2</v>
      </c>
      <c r="B49" s="22" t="s">
        <v>15</v>
      </c>
      <c r="C49" s="12" t="s">
        <v>17</v>
      </c>
      <c r="D49">
        <v>8.3148558758314825E-2</v>
      </c>
      <c r="E49">
        <v>0.11927751902760421</v>
      </c>
      <c r="F49">
        <v>1.2864493996569465E-2</v>
      </c>
      <c r="G49">
        <v>2.72922217168107E-2</v>
      </c>
      <c r="H49">
        <v>2.4356297842727904E-2</v>
      </c>
      <c r="I49">
        <v>4.8353672576559981E-2</v>
      </c>
      <c r="J49">
        <v>4.8018292682926823E-2</v>
      </c>
      <c r="K49">
        <v>3.8935756002595717E-2</v>
      </c>
      <c r="L49">
        <v>3.90625E-2</v>
      </c>
      <c r="M49">
        <v>0.16155399557649774</v>
      </c>
      <c r="N49">
        <v>8.2304526748971193E-2</v>
      </c>
      <c r="O49">
        <v>3.787878787878788E-2</v>
      </c>
      <c r="P49">
        <v>3.7037037037037035E-2</v>
      </c>
      <c r="Q49">
        <v>3.7499999999999999E-2</v>
      </c>
      <c r="R49">
        <v>2.6012634708286887E-2</v>
      </c>
      <c r="S49">
        <v>2.9033596018249695E-2</v>
      </c>
      <c r="T49">
        <v>3.8379530916844345E-2</v>
      </c>
      <c r="U49">
        <v>5.3039232193972066E-2</v>
      </c>
      <c r="V49">
        <v>5.0473186119873815E-2</v>
      </c>
      <c r="W49">
        <v>2.187841850289108E-2</v>
      </c>
      <c r="X49">
        <v>2.2107590272660283E-2</v>
      </c>
      <c r="Y49">
        <v>1.7951019361456599E-2</v>
      </c>
      <c r="Z49">
        <v>2.2607385079125852E-2</v>
      </c>
      <c r="AA49">
        <v>4.5112781954887222E-2</v>
      </c>
      <c r="AB49">
        <v>4.2553191489361701E-2</v>
      </c>
      <c r="AC49">
        <v>3.5128805620608904E-2</v>
      </c>
      <c r="AE49">
        <v>4.6225424310908529E-2</v>
      </c>
      <c r="AF49" s="15">
        <v>4.6225424310908529E-2</v>
      </c>
      <c r="AG49" s="15">
        <v>0.24936070356495593</v>
      </c>
      <c r="AH49">
        <v>4.0102549668156122</v>
      </c>
      <c r="AI49">
        <v>0.18537573743598007</v>
      </c>
      <c r="AK49" s="16">
        <v>0.18537573743598007</v>
      </c>
    </row>
    <row r="50" spans="1:37" x14ac:dyDescent="0.35">
      <c r="A50" s="20"/>
      <c r="B50" s="23"/>
      <c r="C50" s="12" t="s">
        <v>18</v>
      </c>
      <c r="D50">
        <v>8.3148558758314825E-2</v>
      </c>
      <c r="E50">
        <v>0.11927751902760421</v>
      </c>
      <c r="F50">
        <v>1.2864493996569465E-2</v>
      </c>
      <c r="G50">
        <v>2.72922217168107E-2</v>
      </c>
      <c r="H50">
        <v>2.4356297842727904E-2</v>
      </c>
      <c r="I50">
        <v>4.8353672576559981E-2</v>
      </c>
      <c r="J50">
        <v>4.8018292682926823E-2</v>
      </c>
      <c r="K50">
        <v>3.8935756002595717E-2</v>
      </c>
      <c r="L50">
        <v>3.90625E-2</v>
      </c>
      <c r="M50">
        <v>0.12116549668237331</v>
      </c>
      <c r="N50">
        <v>8.2304526748971193E-2</v>
      </c>
      <c r="O50">
        <v>3.787878787878788E-2</v>
      </c>
      <c r="P50">
        <v>3.7037037037037035E-2</v>
      </c>
      <c r="Q50">
        <v>0.05</v>
      </c>
      <c r="R50">
        <v>2.6012634708286887E-2</v>
      </c>
      <c r="S50">
        <v>2.9033596018249695E-2</v>
      </c>
      <c r="T50">
        <v>5.1172707889125799E-2</v>
      </c>
      <c r="U50">
        <v>5.3039232193972066E-2</v>
      </c>
      <c r="V50">
        <v>5.0473186119873815E-2</v>
      </c>
      <c r="W50">
        <v>2.187841850289108E-2</v>
      </c>
      <c r="X50">
        <v>2.2107590272660283E-2</v>
      </c>
      <c r="Y50">
        <v>1.7951019361456599E-2</v>
      </c>
      <c r="Z50">
        <v>2.2607385079125852E-2</v>
      </c>
      <c r="AA50">
        <v>4.5112781954887222E-2</v>
      </c>
      <c r="AB50">
        <v>4.2553191489361701E-2</v>
      </c>
      <c r="AC50">
        <v>3.5128805620608904E-2</v>
      </c>
      <c r="AE50">
        <v>4.564483500622226E-2</v>
      </c>
      <c r="AF50" s="15">
        <v>4.564483500622226E-2</v>
      </c>
      <c r="AG50">
        <v>0.24936070356495593</v>
      </c>
      <c r="AI50">
        <v>0.18304742629318194</v>
      </c>
      <c r="AK50" s="16">
        <v>0.18304742629318194</v>
      </c>
    </row>
    <row r="51" spans="1:37" x14ac:dyDescent="0.35">
      <c r="A51" s="20"/>
      <c r="B51" s="25" t="s">
        <v>16</v>
      </c>
      <c r="C51" s="12" t="s">
        <v>19</v>
      </c>
      <c r="D51">
        <v>4.9889135254988899E-2</v>
      </c>
      <c r="E51">
        <v>2.3855503805520841E-2</v>
      </c>
      <c r="F51">
        <v>3.8593481989708397E-2</v>
      </c>
      <c r="G51">
        <v>8.1876665150432099E-2</v>
      </c>
      <c r="H51">
        <v>2.4356297842727904E-2</v>
      </c>
      <c r="I51">
        <v>4.8353672576559981E-2</v>
      </c>
      <c r="J51">
        <v>4.8018292682926823E-2</v>
      </c>
      <c r="K51">
        <v>9.7339390006489293E-3</v>
      </c>
      <c r="L51">
        <v>1.3020833333333332E-2</v>
      </c>
      <c r="M51">
        <v>4.0388498894124436E-2</v>
      </c>
      <c r="N51">
        <v>2.7434842249657063E-2</v>
      </c>
      <c r="O51">
        <v>5.3030303030303032E-2</v>
      </c>
      <c r="P51">
        <v>5.5555555555555552E-2</v>
      </c>
      <c r="Q51">
        <v>7.4999999999999997E-2</v>
      </c>
      <c r="R51">
        <v>5.2025269416573774E-2</v>
      </c>
      <c r="S51">
        <v>5.806719203649939E-2</v>
      </c>
      <c r="T51">
        <v>6.3965884861407252E-2</v>
      </c>
      <c r="U51">
        <v>5.3039232193972066E-2</v>
      </c>
      <c r="V51">
        <v>5.0473186119873815E-2</v>
      </c>
      <c r="W51">
        <v>0.13127051101734649</v>
      </c>
      <c r="X51">
        <v>8.8430361090641132E-2</v>
      </c>
      <c r="Y51">
        <v>0.1077061161687396</v>
      </c>
      <c r="Z51">
        <v>9.042954031650341E-2</v>
      </c>
      <c r="AA51">
        <v>2.2556390977443611E-2</v>
      </c>
      <c r="AB51">
        <v>2.1276595744680851E-2</v>
      </c>
      <c r="AC51">
        <v>3.5128805620608904E-2</v>
      </c>
      <c r="AE51">
        <v>5.2441388728106837E-2</v>
      </c>
      <c r="AF51" s="15">
        <v>5.2441388728106837E-2</v>
      </c>
      <c r="AI51">
        <v>0.21030333961359871</v>
      </c>
      <c r="AK51" s="16">
        <v>0.21030333961359871</v>
      </c>
    </row>
    <row r="52" spans="1:37" x14ac:dyDescent="0.35">
      <c r="A52" s="20"/>
      <c r="B52" s="23"/>
      <c r="C52" s="12" t="s">
        <v>20</v>
      </c>
      <c r="D52">
        <v>8.3148558758314825E-2</v>
      </c>
      <c r="E52">
        <v>0.11927751902760421</v>
      </c>
      <c r="F52">
        <v>6.4322469982847325E-2</v>
      </c>
      <c r="G52">
        <v>8.1876665150432099E-2</v>
      </c>
      <c r="H52">
        <v>4.8712595685455808E-2</v>
      </c>
      <c r="I52">
        <v>8.058945429426663E-2</v>
      </c>
      <c r="J52">
        <v>8.0030487804878037E-2</v>
      </c>
      <c r="K52">
        <v>3.8935756002595717E-2</v>
      </c>
      <c r="L52">
        <v>3.90625E-2</v>
      </c>
      <c r="M52">
        <v>0.12116549668237331</v>
      </c>
      <c r="N52">
        <v>8.2304526748971193E-2</v>
      </c>
      <c r="O52">
        <v>3.787878787878788E-2</v>
      </c>
      <c r="P52">
        <v>4.6296296296296294E-2</v>
      </c>
      <c r="Q52">
        <v>0.05</v>
      </c>
      <c r="R52">
        <v>7.8037904124860655E-2</v>
      </c>
      <c r="S52">
        <v>8.7100788054749079E-2</v>
      </c>
      <c r="T52">
        <v>7.6759061833688691E-2</v>
      </c>
      <c r="U52">
        <v>0.10607846438794413</v>
      </c>
      <c r="V52">
        <v>7.5709779179810727E-2</v>
      </c>
      <c r="W52">
        <v>6.5635255508673246E-2</v>
      </c>
      <c r="X52">
        <v>6.6322770817980853E-2</v>
      </c>
      <c r="Y52">
        <v>5.3853058084369798E-2</v>
      </c>
      <c r="Z52">
        <v>6.7822155237377557E-2</v>
      </c>
      <c r="AA52">
        <v>9.0225563909774445E-2</v>
      </c>
      <c r="AB52">
        <v>8.5106382978723402E-2</v>
      </c>
      <c r="AC52">
        <v>0.14051522248243561</v>
      </c>
      <c r="AE52">
        <v>7.5644904650508132E-2</v>
      </c>
      <c r="AF52" s="15">
        <v>7.5644904650508132E-2</v>
      </c>
      <c r="AI52">
        <v>0.30335535458899365</v>
      </c>
      <c r="AK52" s="16">
        <v>0.30335535458899365</v>
      </c>
    </row>
    <row r="53" spans="1:37" x14ac:dyDescent="0.35">
      <c r="A53" s="20"/>
      <c r="B53" s="23"/>
      <c r="C53" s="12" t="s">
        <v>21</v>
      </c>
      <c r="D53">
        <v>3.3259423503325934E-3</v>
      </c>
      <c r="E53">
        <v>3.4079291150744058E-3</v>
      </c>
      <c r="F53">
        <v>2.5728987993138934E-3</v>
      </c>
      <c r="G53">
        <v>9.0974072389368998E-3</v>
      </c>
      <c r="H53">
        <v>9.7425191370911629E-3</v>
      </c>
      <c r="I53">
        <v>2.3025558369790464E-3</v>
      </c>
      <c r="J53">
        <v>2.2865853658536584E-3</v>
      </c>
      <c r="K53">
        <v>7.7871512005191438E-3</v>
      </c>
      <c r="L53">
        <v>7.8125E-3</v>
      </c>
      <c r="M53">
        <v>5.7697855563034906E-3</v>
      </c>
      <c r="N53">
        <v>1.646090534979424E-2</v>
      </c>
      <c r="O53">
        <v>7.575757575757576E-3</v>
      </c>
      <c r="P53">
        <v>9.2592592592592587E-3</v>
      </c>
      <c r="Q53">
        <v>6.2500000000000003E-3</v>
      </c>
      <c r="R53">
        <v>4.3354391180478145E-3</v>
      </c>
      <c r="S53">
        <v>4.8389326697082825E-3</v>
      </c>
      <c r="T53">
        <v>4.2643923240938165E-3</v>
      </c>
      <c r="U53">
        <v>5.8932480215524519E-3</v>
      </c>
      <c r="V53">
        <v>3.1545741324921135E-3</v>
      </c>
      <c r="W53">
        <v>9.3764650726676068E-3</v>
      </c>
      <c r="X53">
        <v>4.421518054532057E-3</v>
      </c>
      <c r="Y53">
        <v>7.6932940120528282E-3</v>
      </c>
      <c r="Z53">
        <v>4.5214770158251705E-3</v>
      </c>
      <c r="AA53">
        <v>1.1278195488721806E-2</v>
      </c>
      <c r="AB53">
        <v>1.0638297872340425E-2</v>
      </c>
      <c r="AC53">
        <v>1.4051522248243563E-2</v>
      </c>
      <c r="AE53">
        <v>6.8507135698266655E-3</v>
      </c>
      <c r="AF53" s="15">
        <v>6.8507135698266655E-3</v>
      </c>
      <c r="AI53">
        <v>2.7473108119628498E-2</v>
      </c>
      <c r="AK53" s="16">
        <v>2.7473108119628498E-2</v>
      </c>
    </row>
    <row r="54" spans="1:37" x14ac:dyDescent="0.35">
      <c r="A54" s="20"/>
      <c r="B54" s="23"/>
      <c r="C54" s="12" t="s">
        <v>22</v>
      </c>
      <c r="D54">
        <v>5.5432372505543216E-3</v>
      </c>
      <c r="E54">
        <v>3.4079291150744058E-3</v>
      </c>
      <c r="F54">
        <v>2.5728987993138934E-3</v>
      </c>
      <c r="G54">
        <v>1.1696666450061729E-2</v>
      </c>
      <c r="H54">
        <v>9.7425191370911629E-3</v>
      </c>
      <c r="I54">
        <v>3.2235781717706653E-3</v>
      </c>
      <c r="J54">
        <v>2.6676829268292681E-3</v>
      </c>
      <c r="K54">
        <v>9.7339390006489293E-3</v>
      </c>
      <c r="L54">
        <v>9.765625E-3</v>
      </c>
      <c r="M54">
        <v>6.7314164823540721E-3</v>
      </c>
      <c r="N54">
        <v>1.646090534979424E-2</v>
      </c>
      <c r="O54">
        <v>7.575757575757576E-3</v>
      </c>
      <c r="P54">
        <v>9.2592592592592587E-3</v>
      </c>
      <c r="Q54">
        <v>1.2500000000000001E-2</v>
      </c>
      <c r="R54">
        <v>5.2025269416573778E-3</v>
      </c>
      <c r="S54">
        <v>5.806719203649939E-3</v>
      </c>
      <c r="T54">
        <v>4.2643923240938165E-3</v>
      </c>
      <c r="U54">
        <v>1.0607846438794415E-2</v>
      </c>
      <c r="V54">
        <v>1.2618296529968454E-2</v>
      </c>
      <c r="W54">
        <v>9.3764650726676068E-3</v>
      </c>
      <c r="X54">
        <v>4.421518054532057E-3</v>
      </c>
      <c r="Y54">
        <v>7.6932940120528282E-3</v>
      </c>
      <c r="Z54">
        <v>4.5214770158251705E-3</v>
      </c>
      <c r="AA54">
        <v>2.2556390977443611E-2</v>
      </c>
      <c r="AB54">
        <v>2.1276595744680851E-2</v>
      </c>
      <c r="AC54">
        <v>2.3419203747072601E-2</v>
      </c>
      <c r="AE54">
        <v>9.3325438684980101E-3</v>
      </c>
      <c r="AF54" s="15">
        <v>9.3325438684980101E-3</v>
      </c>
      <c r="AI54">
        <v>3.7425880401668735E-2</v>
      </c>
      <c r="AK54" s="16">
        <v>3.7425880401668735E-2</v>
      </c>
    </row>
    <row r="55" spans="1:37" ht="15" thickBot="1" x14ac:dyDescent="0.4">
      <c r="A55" s="20"/>
      <c r="B55" s="26"/>
      <c r="C55" s="12" t="s">
        <v>23</v>
      </c>
      <c r="D55">
        <v>3.3259423503325934E-3</v>
      </c>
      <c r="E55">
        <v>4.7711007611041687E-3</v>
      </c>
      <c r="F55">
        <v>4.2881646655231554E-3</v>
      </c>
      <c r="G55">
        <v>1.6375333030086422E-2</v>
      </c>
      <c r="H55">
        <v>9.7425191370911629E-3</v>
      </c>
      <c r="I55">
        <v>3.2235781717706653E-3</v>
      </c>
      <c r="J55">
        <v>2.6676829268292681E-3</v>
      </c>
      <c r="K55">
        <v>1.2978585334198571E-2</v>
      </c>
      <c r="L55">
        <v>9.765625E-3</v>
      </c>
      <c r="M55">
        <v>6.7314164823540721E-3</v>
      </c>
      <c r="N55">
        <v>2.0576131687242798E-2</v>
      </c>
      <c r="O55">
        <v>1.5151515151515152E-2</v>
      </c>
      <c r="P55">
        <v>9.2592592592592587E-3</v>
      </c>
      <c r="Q55">
        <v>1.2500000000000001E-2</v>
      </c>
      <c r="R55">
        <v>8.6708782360956291E-3</v>
      </c>
      <c r="S55">
        <v>9.6778653394165651E-3</v>
      </c>
      <c r="T55">
        <v>6.3965884861407248E-3</v>
      </c>
      <c r="U55">
        <v>1.0607846438794415E-2</v>
      </c>
      <c r="V55">
        <v>2.5236593059936908E-2</v>
      </c>
      <c r="W55">
        <v>2.187841850289108E-2</v>
      </c>
      <c r="X55">
        <v>2.2107590272660283E-2</v>
      </c>
      <c r="Y55">
        <v>1.7951019361456599E-2</v>
      </c>
      <c r="Z55">
        <v>2.2607385079125852E-2</v>
      </c>
      <c r="AA55">
        <v>2.2556390977443611E-2</v>
      </c>
      <c r="AB55">
        <v>2.1276595744680851E-2</v>
      </c>
      <c r="AC55">
        <v>2.3419203747072601E-2</v>
      </c>
      <c r="AE55">
        <v>1.3220893430885479E-2</v>
      </c>
      <c r="AF55" s="15">
        <v>1.3220893430885479E-2</v>
      </c>
      <c r="AI55">
        <v>5.3019153546948396E-2</v>
      </c>
      <c r="AJ55">
        <v>1</v>
      </c>
      <c r="AK55" s="16">
        <v>5.3019153546948396E-2</v>
      </c>
    </row>
    <row r="56" spans="1:37" ht="15" thickTop="1" x14ac:dyDescent="0.35">
      <c r="A56" s="20" t="s">
        <v>41</v>
      </c>
      <c r="B56" s="22" t="s">
        <v>24</v>
      </c>
      <c r="C56" s="12" t="s">
        <v>26</v>
      </c>
      <c r="D56">
        <v>8.3148558758314825E-2</v>
      </c>
      <c r="E56">
        <v>7.156651141656252E-2</v>
      </c>
      <c r="F56">
        <v>9.0051457975986265E-2</v>
      </c>
      <c r="G56">
        <v>4.0938332575216049E-2</v>
      </c>
      <c r="H56">
        <v>2.4356297842727904E-2</v>
      </c>
      <c r="I56">
        <v>8.058945429426663E-2</v>
      </c>
      <c r="J56">
        <v>8.0030487804878037E-2</v>
      </c>
      <c r="K56">
        <v>3.8935756002595717E-2</v>
      </c>
      <c r="L56">
        <v>3.90625E-2</v>
      </c>
      <c r="M56">
        <v>2.0194249447062218E-2</v>
      </c>
      <c r="N56">
        <v>2.7434842249657063E-2</v>
      </c>
      <c r="O56">
        <v>4.5454545454545456E-2</v>
      </c>
      <c r="P56">
        <v>4.6296296296296294E-2</v>
      </c>
      <c r="Q56">
        <v>3.7499999999999999E-2</v>
      </c>
      <c r="R56">
        <v>2.6012634708286887E-2</v>
      </c>
      <c r="S56">
        <v>2.9033596018249695E-2</v>
      </c>
      <c r="T56">
        <v>3.8379530916844345E-2</v>
      </c>
      <c r="U56">
        <v>5.3039232193972066E-2</v>
      </c>
      <c r="V56">
        <v>3.7854889589905363E-2</v>
      </c>
      <c r="W56">
        <v>1.3127051101734649E-2</v>
      </c>
      <c r="X56">
        <v>7.3691967575534268E-3</v>
      </c>
      <c r="Y56">
        <v>1.0770611616873961E-2</v>
      </c>
      <c r="Z56">
        <v>7.5357950263752835E-3</v>
      </c>
      <c r="AA56">
        <v>4.5112781954887222E-2</v>
      </c>
      <c r="AB56">
        <v>4.2553191489361701E-2</v>
      </c>
      <c r="AC56">
        <v>1.4051522248243563E-2</v>
      </c>
      <c r="AE56">
        <v>4.039997399001527E-2</v>
      </c>
      <c r="AF56" s="15">
        <v>4.039997399001527E-2</v>
      </c>
      <c r="AG56" s="15">
        <v>0.16183635444124769</v>
      </c>
      <c r="AH56">
        <v>6.1790813532137197</v>
      </c>
      <c r="AI56">
        <v>0.24963472595202263</v>
      </c>
      <c r="AK56" s="16">
        <v>0.24963472595202263</v>
      </c>
    </row>
    <row r="57" spans="1:37" x14ac:dyDescent="0.35">
      <c r="A57" s="20"/>
      <c r="B57" s="23"/>
      <c r="C57" s="12" t="s">
        <v>27</v>
      </c>
      <c r="D57">
        <v>8.3148558758314825E-2</v>
      </c>
      <c r="E57">
        <v>7.156651141656252E-2</v>
      </c>
      <c r="F57">
        <v>9.0051457975986265E-2</v>
      </c>
      <c r="G57">
        <v>4.0938332575216049E-2</v>
      </c>
      <c r="H57">
        <v>2.4356297842727904E-2</v>
      </c>
      <c r="I57">
        <v>8.058945429426663E-2</v>
      </c>
      <c r="J57">
        <v>8.0030487804878037E-2</v>
      </c>
      <c r="K57">
        <v>3.8935756002595717E-2</v>
      </c>
      <c r="L57">
        <v>3.90625E-2</v>
      </c>
      <c r="M57">
        <v>2.0194249447062218E-2</v>
      </c>
      <c r="N57">
        <v>2.7434842249657063E-2</v>
      </c>
      <c r="O57">
        <v>4.5454545454545456E-2</v>
      </c>
      <c r="P57">
        <v>4.6296296296296294E-2</v>
      </c>
      <c r="Q57">
        <v>3.7499999999999999E-2</v>
      </c>
      <c r="R57">
        <v>2.6012634708286887E-2</v>
      </c>
      <c r="S57">
        <v>2.9033596018249695E-2</v>
      </c>
      <c r="T57">
        <v>3.8379530916844345E-2</v>
      </c>
      <c r="U57">
        <v>5.3039232193972066E-2</v>
      </c>
      <c r="V57">
        <v>3.7854889589905363E-2</v>
      </c>
      <c r="W57">
        <v>1.6408813877168311E-2</v>
      </c>
      <c r="X57">
        <v>1.1053795136330142E-2</v>
      </c>
      <c r="Y57">
        <v>1.346326452109245E-2</v>
      </c>
      <c r="Z57">
        <v>1.1303692539562926E-2</v>
      </c>
      <c r="AA57">
        <v>4.5112781954887222E-2</v>
      </c>
      <c r="AB57">
        <v>4.2553191489361701E-2</v>
      </c>
      <c r="AC57">
        <v>1.4051522248243563E-2</v>
      </c>
      <c r="AE57">
        <v>4.0916393665846679E-2</v>
      </c>
      <c r="AF57" s="15">
        <v>4.0916393665846679E-2</v>
      </c>
      <c r="AG57">
        <v>0.16183635444124769</v>
      </c>
      <c r="AI57">
        <v>0.25282572514138518</v>
      </c>
      <c r="AK57" s="16">
        <v>0.25282572514138518</v>
      </c>
    </row>
    <row r="58" spans="1:37" x14ac:dyDescent="0.35">
      <c r="A58" s="20"/>
      <c r="B58" s="24"/>
      <c r="C58" s="12" t="s">
        <v>28</v>
      </c>
      <c r="D58">
        <v>5.5432372505543216E-3</v>
      </c>
      <c r="E58">
        <v>4.7711007611041687E-3</v>
      </c>
      <c r="F58">
        <v>1.2864493996569465E-2</v>
      </c>
      <c r="G58">
        <v>1.6375333030086422E-2</v>
      </c>
      <c r="H58">
        <v>1.2178148921363952E-2</v>
      </c>
      <c r="I58">
        <v>8.058945429426664E-3</v>
      </c>
      <c r="J58">
        <v>1.600609756097561E-2</v>
      </c>
      <c r="K58">
        <v>1.2978585334198571E-2</v>
      </c>
      <c r="L58">
        <v>9.765625E-3</v>
      </c>
      <c r="M58">
        <v>8.0776997788248872E-3</v>
      </c>
      <c r="N58">
        <v>1.3717421124828532E-2</v>
      </c>
      <c r="O58">
        <v>2.2727272727272728E-2</v>
      </c>
      <c r="P58">
        <v>2.7777777777777776E-2</v>
      </c>
      <c r="Q58">
        <v>2.5000000000000001E-2</v>
      </c>
      <c r="R58">
        <v>8.6708782360956291E-3</v>
      </c>
      <c r="S58">
        <v>9.6778653394165651E-3</v>
      </c>
      <c r="T58">
        <v>1.279317697228145E-2</v>
      </c>
      <c r="U58">
        <v>1.0607846438794415E-2</v>
      </c>
      <c r="V58">
        <v>1.2618296529968454E-2</v>
      </c>
      <c r="W58">
        <v>1.3127051101734649E-2</v>
      </c>
      <c r="X58">
        <v>7.3691967575534268E-3</v>
      </c>
      <c r="Y58">
        <v>1.0770611616873961E-2</v>
      </c>
      <c r="Z58">
        <v>7.5357950263752835E-3</v>
      </c>
      <c r="AA58">
        <v>1.1278195488721806E-2</v>
      </c>
      <c r="AB58">
        <v>1.0638297872340425E-2</v>
      </c>
      <c r="AC58">
        <v>1.4051522248243563E-2</v>
      </c>
      <c r="AE58">
        <v>1.2499248935437799E-2</v>
      </c>
      <c r="AF58" s="15">
        <v>1.2499248935437799E-2</v>
      </c>
      <c r="AI58">
        <v>7.7233876026140139E-2</v>
      </c>
      <c r="AK58" s="16">
        <v>7.7233876026140139E-2</v>
      </c>
    </row>
    <row r="59" spans="1:37" x14ac:dyDescent="0.35">
      <c r="A59" s="20"/>
      <c r="B59" s="23" t="s">
        <v>25</v>
      </c>
      <c r="C59" s="12" t="s">
        <v>29</v>
      </c>
      <c r="D59">
        <v>4.9889135254988899E-2</v>
      </c>
      <c r="E59">
        <v>2.3855503805520841E-2</v>
      </c>
      <c r="F59">
        <v>3.8593481989708397E-2</v>
      </c>
      <c r="G59">
        <v>4.0938332575216049E-2</v>
      </c>
      <c r="H59">
        <v>2.4356297842727904E-2</v>
      </c>
      <c r="I59">
        <v>4.8353672576559981E-2</v>
      </c>
      <c r="J59">
        <v>4.8018292682926823E-2</v>
      </c>
      <c r="K59">
        <v>3.8935756002595717E-2</v>
      </c>
      <c r="L59">
        <v>3.90625E-2</v>
      </c>
      <c r="M59">
        <v>4.0388498894124436E-2</v>
      </c>
      <c r="N59">
        <v>4.1152263374485597E-2</v>
      </c>
      <c r="O59">
        <v>6.8181818181818177E-2</v>
      </c>
      <c r="P59">
        <v>4.6296296296296294E-2</v>
      </c>
      <c r="Q59">
        <v>6.25E-2</v>
      </c>
      <c r="R59">
        <v>2.6012634708286887E-2</v>
      </c>
      <c r="S59">
        <v>2.9033596018249695E-2</v>
      </c>
      <c r="T59">
        <v>6.3965884861407252E-2</v>
      </c>
      <c r="U59">
        <v>5.3039232193972066E-2</v>
      </c>
      <c r="V59">
        <v>8.8328075709779186E-2</v>
      </c>
      <c r="W59">
        <v>6.5635255508673246E-2</v>
      </c>
      <c r="X59">
        <v>6.6322770817980853E-2</v>
      </c>
      <c r="Y59">
        <v>5.3853058084369798E-2</v>
      </c>
      <c r="Z59">
        <v>6.7822155237377557E-2</v>
      </c>
      <c r="AA59">
        <v>9.0225563909774445E-2</v>
      </c>
      <c r="AB59">
        <v>8.5106382978723402E-2</v>
      </c>
      <c r="AC59">
        <v>0.14051522248243561</v>
      </c>
      <c r="AE59">
        <v>5.5399295461076886E-2</v>
      </c>
      <c r="AF59" s="15">
        <v>5.5399295461076886E-2</v>
      </c>
      <c r="AI59">
        <v>0.34231675356471764</v>
      </c>
      <c r="AK59" s="16">
        <v>0.34231675356471764</v>
      </c>
    </row>
    <row r="60" spans="1:37" ht="15" thickBot="1" x14ac:dyDescent="0.4">
      <c r="A60" s="20"/>
      <c r="B60" s="26"/>
      <c r="C60" s="12" t="s">
        <v>30</v>
      </c>
      <c r="D60">
        <v>3.3259423503325934E-3</v>
      </c>
      <c r="E60">
        <v>4.7711007611041687E-3</v>
      </c>
      <c r="F60">
        <v>1.2864493996569465E-2</v>
      </c>
      <c r="G60">
        <v>1.6375333030086422E-2</v>
      </c>
      <c r="H60">
        <v>1.2178148921363952E-2</v>
      </c>
      <c r="I60">
        <v>1.6117890858853328E-2</v>
      </c>
      <c r="J60">
        <v>1.600609756097561E-2</v>
      </c>
      <c r="K60">
        <v>9.7339390006489293E-3</v>
      </c>
      <c r="L60">
        <v>9.765625E-3</v>
      </c>
      <c r="M60">
        <v>1.0097124723531109E-2</v>
      </c>
      <c r="N60">
        <v>1.3717421124828532E-2</v>
      </c>
      <c r="O60">
        <v>3.0303030303030304E-2</v>
      </c>
      <c r="P60">
        <v>9.2592592592592587E-3</v>
      </c>
      <c r="Q60">
        <v>6.2500000000000003E-3</v>
      </c>
      <c r="R60">
        <v>8.6708782360956291E-3</v>
      </c>
      <c r="S60">
        <v>9.6778653394165651E-3</v>
      </c>
      <c r="T60">
        <v>1.279317697228145E-2</v>
      </c>
      <c r="U60">
        <v>7.5770331705674382E-3</v>
      </c>
      <c r="V60">
        <v>1.2618296529968454E-2</v>
      </c>
      <c r="W60">
        <v>1.3127051101734649E-2</v>
      </c>
      <c r="X60">
        <v>7.3691967575534268E-3</v>
      </c>
      <c r="Y60">
        <v>1.0770611616873961E-2</v>
      </c>
      <c r="Z60">
        <v>7.5357950263752835E-3</v>
      </c>
      <c r="AA60">
        <v>2.2556390977443611E-2</v>
      </c>
      <c r="AB60">
        <v>2.1276595744680851E-2</v>
      </c>
      <c r="AC60">
        <v>2.3419203747072601E-2</v>
      </c>
      <c r="AE60">
        <v>1.262144238887106E-2</v>
      </c>
      <c r="AF60" s="15">
        <v>1.262144238887106E-2</v>
      </c>
      <c r="AI60">
        <v>7.7988919315734401E-2</v>
      </c>
      <c r="AJ60">
        <v>1</v>
      </c>
      <c r="AK60" s="16">
        <v>7.7988919315734401E-2</v>
      </c>
    </row>
    <row r="61" spans="1:37" ht="15" thickTop="1" x14ac:dyDescent="0.35">
      <c r="A61" s="21" t="s">
        <v>3</v>
      </c>
      <c r="B61" s="22" t="s">
        <v>31</v>
      </c>
      <c r="C61" s="12" t="s">
        <v>34</v>
      </c>
      <c r="D61">
        <v>1.6629711751662966E-2</v>
      </c>
      <c r="E61">
        <v>1.1927751902760421E-2</v>
      </c>
      <c r="F61">
        <v>6.4322469982847325E-2</v>
      </c>
      <c r="G61">
        <v>8.1876665150432099E-2</v>
      </c>
      <c r="H61">
        <v>0.14613778705636743</v>
      </c>
      <c r="I61">
        <v>6.4471563435413312E-2</v>
      </c>
      <c r="J61">
        <v>6.402439024390244E-2</v>
      </c>
      <c r="K61">
        <v>0.11680726800778715</v>
      </c>
      <c r="L61">
        <v>0.1171875</v>
      </c>
      <c r="M61">
        <v>2.0194249447062218E-2</v>
      </c>
      <c r="N61">
        <v>8.2304526748971193E-2</v>
      </c>
      <c r="O61">
        <v>5.3030303030303032E-2</v>
      </c>
      <c r="P61">
        <v>6.4814814814814811E-2</v>
      </c>
      <c r="Q61">
        <v>3.7499999999999999E-2</v>
      </c>
      <c r="R61">
        <v>0.13006317354143443</v>
      </c>
      <c r="S61">
        <v>0.11613438407299878</v>
      </c>
      <c r="T61">
        <v>6.3965884861407252E-2</v>
      </c>
      <c r="U61">
        <v>5.3039232193972066E-2</v>
      </c>
      <c r="V61">
        <v>6.3091482649842268E-2</v>
      </c>
      <c r="W61">
        <v>6.5635255508673246E-2</v>
      </c>
      <c r="X61">
        <v>0.11053795136330141</v>
      </c>
      <c r="Y61">
        <v>5.3853058084369798E-2</v>
      </c>
      <c r="Z61">
        <v>0.11303692539562925</v>
      </c>
      <c r="AA61">
        <v>6.7669172932330837E-2</v>
      </c>
      <c r="AB61">
        <v>6.3829787234042548E-2</v>
      </c>
      <c r="AC61">
        <v>7.0257611241217807E-2</v>
      </c>
      <c r="AE61">
        <v>7.3551650794290144E-2</v>
      </c>
      <c r="AF61" s="15">
        <v>7.3551650794290144E-2</v>
      </c>
      <c r="AG61" s="15">
        <v>0.31743460835088089</v>
      </c>
      <c r="AH61">
        <v>3.1502551192988877</v>
      </c>
      <c r="AI61">
        <v>0.23170646444759663</v>
      </c>
      <c r="AK61" s="16">
        <v>0.23170646444759663</v>
      </c>
    </row>
    <row r="62" spans="1:37" x14ac:dyDescent="0.35">
      <c r="A62" s="21"/>
      <c r="B62" s="23"/>
      <c r="C62" s="12" t="s">
        <v>35</v>
      </c>
      <c r="D62">
        <v>5.5432372505543216E-3</v>
      </c>
      <c r="E62">
        <v>5.9638759513802103E-3</v>
      </c>
      <c r="F62">
        <v>3.8593481989708397E-2</v>
      </c>
      <c r="G62">
        <v>2.72922217168107E-2</v>
      </c>
      <c r="H62">
        <v>4.8712595685455808E-2</v>
      </c>
      <c r="I62">
        <v>3.2235781717706656E-2</v>
      </c>
      <c r="J62">
        <v>3.201219512195122E-2</v>
      </c>
      <c r="K62">
        <v>3.8935756002595717E-2</v>
      </c>
      <c r="L62">
        <v>3.90625E-2</v>
      </c>
      <c r="M62">
        <v>1.0097124723531109E-2</v>
      </c>
      <c r="N62">
        <v>2.7434842249657063E-2</v>
      </c>
      <c r="O62">
        <v>3.787878787878788E-2</v>
      </c>
      <c r="P62">
        <v>4.6296296296296294E-2</v>
      </c>
      <c r="Q62">
        <v>1.2500000000000001E-2</v>
      </c>
      <c r="R62">
        <v>7.8037904124860655E-2</v>
      </c>
      <c r="S62">
        <v>5.806719203649939E-2</v>
      </c>
      <c r="T62">
        <v>3.8379530916844345E-2</v>
      </c>
      <c r="U62">
        <v>1.7679744064657357E-2</v>
      </c>
      <c r="V62">
        <v>3.7854889589905363E-2</v>
      </c>
      <c r="W62">
        <v>1.3127051101734649E-2</v>
      </c>
      <c r="X62">
        <v>2.2107590272660283E-2</v>
      </c>
      <c r="Y62">
        <v>1.0770611616873961E-2</v>
      </c>
      <c r="Z62">
        <v>2.2607385079125852E-2</v>
      </c>
      <c r="AA62">
        <v>4.5112781954887222E-2</v>
      </c>
      <c r="AB62">
        <v>4.2553191489361701E-2</v>
      </c>
      <c r="AC62">
        <v>1.4051522248243563E-2</v>
      </c>
      <c r="AE62">
        <v>3.0881080426157295E-2</v>
      </c>
      <c r="AF62" s="15">
        <v>3.0881080426157295E-2</v>
      </c>
      <c r="AG62">
        <v>0.31743460835088089</v>
      </c>
      <c r="AI62">
        <v>9.7283281701982693E-2</v>
      </c>
      <c r="AK62" s="16">
        <v>9.7283281701982693E-2</v>
      </c>
    </row>
    <row r="63" spans="1:37" x14ac:dyDescent="0.35">
      <c r="A63" s="21"/>
      <c r="B63" s="23"/>
      <c r="C63" s="12" t="s">
        <v>36</v>
      </c>
      <c r="D63">
        <v>1.6629711751662966E-2</v>
      </c>
      <c r="E63">
        <v>1.1927751902760421E-2</v>
      </c>
      <c r="F63">
        <v>6.4322469982847325E-2</v>
      </c>
      <c r="G63">
        <v>8.1876665150432099E-2</v>
      </c>
      <c r="H63">
        <v>0.14613778705636743</v>
      </c>
      <c r="I63">
        <v>6.4471563435413312E-2</v>
      </c>
      <c r="J63">
        <v>6.402439024390244E-2</v>
      </c>
      <c r="K63">
        <v>0.11680726800778715</v>
      </c>
      <c r="L63">
        <v>0.1171875</v>
      </c>
      <c r="M63">
        <v>2.0194249447062218E-2</v>
      </c>
      <c r="N63">
        <v>8.2304526748971193E-2</v>
      </c>
      <c r="O63">
        <v>5.3030303030303032E-2</v>
      </c>
      <c r="P63">
        <v>6.4814814814814811E-2</v>
      </c>
      <c r="Q63">
        <v>3.7499999999999999E-2</v>
      </c>
      <c r="R63">
        <v>0.13006317354143443</v>
      </c>
      <c r="S63">
        <v>0.11613438407299878</v>
      </c>
      <c r="T63">
        <v>6.3965884861407252E-2</v>
      </c>
      <c r="U63">
        <v>5.3039232193972066E-2</v>
      </c>
      <c r="V63">
        <v>6.3091482649842268E-2</v>
      </c>
      <c r="W63">
        <v>6.5635255508673246E-2</v>
      </c>
      <c r="X63">
        <v>0.11053795136330141</v>
      </c>
      <c r="Y63">
        <v>5.3853058084369798E-2</v>
      </c>
      <c r="Z63">
        <v>0.11303692539562925</v>
      </c>
      <c r="AA63">
        <v>2.2556390977443611E-2</v>
      </c>
      <c r="AB63">
        <v>2.1276595744680851E-2</v>
      </c>
      <c r="AC63">
        <v>2.3419203747072601E-2</v>
      </c>
      <c r="AE63">
        <v>6.8378405373582668E-2</v>
      </c>
      <c r="AF63" s="15">
        <v>6.8378405373582668E-2</v>
      </c>
      <c r="AI63">
        <v>0.21540942157762338</v>
      </c>
      <c r="AK63" s="16">
        <v>0.21540942157762338</v>
      </c>
    </row>
    <row r="64" spans="1:37" x14ac:dyDescent="0.35">
      <c r="A64" s="21"/>
      <c r="B64" s="24"/>
      <c r="C64" s="12" t="s">
        <v>37</v>
      </c>
      <c r="D64">
        <v>5.5432372505543216E-3</v>
      </c>
      <c r="E64">
        <v>5.9638759513802103E-3</v>
      </c>
      <c r="F64">
        <v>3.8593481989708397E-2</v>
      </c>
      <c r="G64">
        <v>2.72922217168107E-2</v>
      </c>
      <c r="H64">
        <v>4.8712595685455808E-2</v>
      </c>
      <c r="I64">
        <v>3.2235781717706656E-2</v>
      </c>
      <c r="J64">
        <v>3.201219512195122E-2</v>
      </c>
      <c r="K64">
        <v>3.8935756002595717E-2</v>
      </c>
      <c r="L64">
        <v>3.90625E-2</v>
      </c>
      <c r="M64">
        <v>1.0097124723531109E-2</v>
      </c>
      <c r="N64">
        <v>2.7434842249657063E-2</v>
      </c>
      <c r="O64">
        <v>3.787878787878788E-2</v>
      </c>
      <c r="P64">
        <v>4.6296296296296294E-2</v>
      </c>
      <c r="Q64">
        <v>1.2500000000000001E-2</v>
      </c>
      <c r="R64">
        <v>7.8037904124860655E-2</v>
      </c>
      <c r="S64">
        <v>5.806719203649939E-2</v>
      </c>
      <c r="T64">
        <v>3.8379530916844345E-2</v>
      </c>
      <c r="U64">
        <v>1.7679744064657357E-2</v>
      </c>
      <c r="V64">
        <v>3.7854889589905363E-2</v>
      </c>
      <c r="W64">
        <v>1.3127051101734649E-2</v>
      </c>
      <c r="X64">
        <v>2.2107590272660283E-2</v>
      </c>
      <c r="Y64">
        <v>1.0770611616873961E-2</v>
      </c>
      <c r="Z64">
        <v>2.2607385079125852E-2</v>
      </c>
      <c r="AA64">
        <v>2.2556390977443611E-2</v>
      </c>
      <c r="AB64">
        <v>2.1276595744680851E-2</v>
      </c>
      <c r="AC64">
        <v>2.3419203747072601E-2</v>
      </c>
      <c r="AE64">
        <v>2.9555491763722859E-2</v>
      </c>
      <c r="AF64" s="15">
        <v>2.9555491763722859E-2</v>
      </c>
      <c r="AI64">
        <v>9.3107339232064046E-2</v>
      </c>
      <c r="AK64" s="16">
        <v>9.3107339232064046E-2</v>
      </c>
    </row>
    <row r="65" spans="1:37" ht="39" x14ac:dyDescent="0.35">
      <c r="A65" s="21"/>
      <c r="B65" s="11" t="s">
        <v>32</v>
      </c>
      <c r="C65" s="12" t="s">
        <v>38</v>
      </c>
      <c r="D65">
        <v>4.9889135254988899E-2</v>
      </c>
      <c r="E65">
        <v>2.3855503805520841E-2</v>
      </c>
      <c r="F65">
        <v>1.2864493996569465E-2</v>
      </c>
      <c r="G65">
        <v>2.72922217168107E-2</v>
      </c>
      <c r="H65">
        <v>2.4356297842727904E-2</v>
      </c>
      <c r="I65">
        <v>1.6117890858853328E-2</v>
      </c>
      <c r="J65">
        <v>1.600609756097561E-2</v>
      </c>
      <c r="K65">
        <v>1.9467878001297859E-2</v>
      </c>
      <c r="L65">
        <v>1.953125E-2</v>
      </c>
      <c r="M65">
        <v>4.0388498894124436E-2</v>
      </c>
      <c r="N65">
        <v>2.0576131687242798E-2</v>
      </c>
      <c r="O65">
        <v>1.5151515151515152E-2</v>
      </c>
      <c r="P65">
        <v>9.2592592592592587E-3</v>
      </c>
      <c r="Q65">
        <v>1.2500000000000001E-2</v>
      </c>
      <c r="R65">
        <v>1.3006317354143444E-2</v>
      </c>
      <c r="S65">
        <v>1.4516798009124848E-2</v>
      </c>
      <c r="T65">
        <v>2.5586353944562899E-2</v>
      </c>
      <c r="U65">
        <v>1.3259808048493017E-2</v>
      </c>
      <c r="V65">
        <v>1.2618296529968454E-2</v>
      </c>
      <c r="W65">
        <v>2.187841850289108E-2</v>
      </c>
      <c r="X65">
        <v>1.1053795136330142E-2</v>
      </c>
      <c r="Y65">
        <v>5.3853058084369798E-2</v>
      </c>
      <c r="Z65">
        <v>2.2607385079125852E-2</v>
      </c>
      <c r="AA65">
        <v>2.2556390977443611E-2</v>
      </c>
      <c r="AB65">
        <v>2.1276595744680851E-2</v>
      </c>
      <c r="AC65">
        <v>1.4051522248243563E-2</v>
      </c>
      <c r="AE65">
        <v>2.1289265911125531E-2</v>
      </c>
      <c r="AF65" s="15">
        <v>2.1289265911125531E-2</v>
      </c>
      <c r="AI65">
        <v>6.7066618922638502E-2</v>
      </c>
      <c r="AK65" s="16">
        <v>6.7066618922638502E-2</v>
      </c>
    </row>
    <row r="66" spans="1:37" x14ac:dyDescent="0.35">
      <c r="A66" s="21"/>
      <c r="B66" s="25" t="s">
        <v>33</v>
      </c>
      <c r="C66" s="12" t="s">
        <v>39</v>
      </c>
      <c r="D66">
        <v>1.6629711751662966E-2</v>
      </c>
      <c r="E66">
        <v>7.9518346018402804E-3</v>
      </c>
      <c r="F66">
        <v>1.2864493996569465E-2</v>
      </c>
      <c r="G66">
        <v>2.0469166287608025E-2</v>
      </c>
      <c r="H66">
        <v>4.8712595685455808E-2</v>
      </c>
      <c r="I66">
        <v>1.6117890858853328E-2</v>
      </c>
      <c r="J66">
        <v>1.600609756097561E-2</v>
      </c>
      <c r="K66">
        <v>1.9467878001297859E-2</v>
      </c>
      <c r="L66">
        <v>1.953125E-2</v>
      </c>
      <c r="M66">
        <v>4.0388498894124436E-2</v>
      </c>
      <c r="N66">
        <v>2.0576131687242798E-2</v>
      </c>
      <c r="O66">
        <v>1.5151515151515152E-2</v>
      </c>
      <c r="P66">
        <v>9.2592592592592587E-3</v>
      </c>
      <c r="Q66">
        <v>1.2500000000000001E-2</v>
      </c>
      <c r="R66">
        <v>1.3006317354143444E-2</v>
      </c>
      <c r="S66">
        <v>1.4516798009124848E-2</v>
      </c>
      <c r="T66">
        <v>2.5586353944562899E-2</v>
      </c>
      <c r="U66">
        <v>1.3259808048493017E-2</v>
      </c>
      <c r="V66">
        <v>1.2618296529968454E-2</v>
      </c>
      <c r="W66">
        <v>2.187841850289108E-2</v>
      </c>
      <c r="X66">
        <v>1.1053795136330142E-2</v>
      </c>
      <c r="Y66">
        <v>5.3853058084369798E-2</v>
      </c>
      <c r="Z66">
        <v>2.2607385079125852E-2</v>
      </c>
      <c r="AA66">
        <v>2.2556390977443611E-2</v>
      </c>
      <c r="AB66">
        <v>2.1276595744680851E-2</v>
      </c>
      <c r="AC66">
        <v>1.4051522248243563E-2</v>
      </c>
      <c r="AE66">
        <v>2.0072733207530096E-2</v>
      </c>
      <c r="AF66" s="15">
        <v>2.0072733207530096E-2</v>
      </c>
      <c r="AI66">
        <v>6.3234230545342468E-2</v>
      </c>
      <c r="AK66" s="16">
        <v>6.3234230545342468E-2</v>
      </c>
    </row>
    <row r="67" spans="1:37" x14ac:dyDescent="0.35">
      <c r="A67" s="21"/>
      <c r="B67" s="23"/>
      <c r="C67" s="12" t="s">
        <v>40</v>
      </c>
      <c r="D67">
        <v>4.9889135254988899E-2</v>
      </c>
      <c r="E67">
        <v>2.3855503805520841E-2</v>
      </c>
      <c r="F67">
        <v>3.8593481989708397E-2</v>
      </c>
      <c r="G67">
        <v>8.1876665150432099E-2</v>
      </c>
      <c r="H67">
        <v>0.14613778705636743</v>
      </c>
      <c r="I67">
        <v>4.8353672576559981E-2</v>
      </c>
      <c r="J67">
        <v>4.8018292682926823E-2</v>
      </c>
      <c r="K67">
        <v>7.7871512005191434E-2</v>
      </c>
      <c r="L67">
        <v>7.8125E-2</v>
      </c>
      <c r="M67">
        <v>8.0776997788248872E-2</v>
      </c>
      <c r="N67">
        <v>4.1152263374485597E-2</v>
      </c>
      <c r="O67">
        <v>3.787878787878788E-2</v>
      </c>
      <c r="P67">
        <v>2.7777777777777776E-2</v>
      </c>
      <c r="Q67">
        <v>3.7499999999999999E-2</v>
      </c>
      <c r="R67">
        <v>0.13006317354143443</v>
      </c>
      <c r="S67">
        <v>0.14516798009124848</v>
      </c>
      <c r="T67">
        <v>6.3965884861407252E-2</v>
      </c>
      <c r="U67">
        <v>2.6519616096986033E-2</v>
      </c>
      <c r="V67">
        <v>3.7854889589905363E-2</v>
      </c>
      <c r="W67">
        <v>6.5635255508673246E-2</v>
      </c>
      <c r="X67">
        <v>0.11053795136330141</v>
      </c>
      <c r="Y67">
        <v>0.16155917425310939</v>
      </c>
      <c r="Z67">
        <v>6.7822155237377557E-2</v>
      </c>
      <c r="AA67">
        <v>0.11278195488721805</v>
      </c>
      <c r="AB67">
        <v>0.10638297872340426</v>
      </c>
      <c r="AC67">
        <v>7.0257611241217807E-2</v>
      </c>
      <c r="AE67">
        <v>7.3705980874472291E-2</v>
      </c>
      <c r="AF67" s="15">
        <v>7.3705980874472291E-2</v>
      </c>
      <c r="AI67">
        <v>0.23219264357275224</v>
      </c>
      <c r="AJ67">
        <v>1</v>
      </c>
      <c r="AK67" s="16">
        <v>0.23219264357275224</v>
      </c>
    </row>
    <row r="69" spans="1:37" x14ac:dyDescent="0.35">
      <c r="AE69">
        <v>1</v>
      </c>
      <c r="AF69" s="17">
        <v>1</v>
      </c>
    </row>
    <row r="72" spans="1:37" x14ac:dyDescent="0.35">
      <c r="A72" t="s">
        <v>50</v>
      </c>
    </row>
    <row r="75" spans="1:37" x14ac:dyDescent="0.35">
      <c r="A75" s="2" t="s">
        <v>0</v>
      </c>
      <c r="B75" s="3"/>
      <c r="C75" s="3"/>
      <c r="D75" s="3" t="s">
        <v>1</v>
      </c>
      <c r="E75" s="3"/>
      <c r="F75" s="3"/>
      <c r="G75" s="3"/>
      <c r="H75" s="3"/>
      <c r="I75" s="3"/>
      <c r="J75" s="3"/>
      <c r="K75" s="3" t="s">
        <v>2</v>
      </c>
      <c r="L75" s="3"/>
      <c r="M75" s="3"/>
      <c r="N75" s="3"/>
      <c r="O75" s="3"/>
      <c r="P75" s="3"/>
      <c r="Q75" s="3"/>
      <c r="R75" s="3" t="s">
        <v>41</v>
      </c>
      <c r="S75" s="3"/>
      <c r="T75" s="3"/>
      <c r="U75" s="3"/>
      <c r="V75" s="3"/>
      <c r="W75" s="3" t="s">
        <v>3</v>
      </c>
      <c r="X75" s="3"/>
      <c r="Y75" s="3"/>
      <c r="Z75" s="3"/>
      <c r="AA75" s="3"/>
      <c r="AB75" s="3"/>
      <c r="AC75" s="3"/>
      <c r="AE75" t="s">
        <v>51</v>
      </c>
      <c r="AF75" t="s">
        <v>52</v>
      </c>
      <c r="AG75" t="s">
        <v>53</v>
      </c>
      <c r="AH75" t="s">
        <v>54</v>
      </c>
      <c r="AI75" t="s">
        <v>55</v>
      </c>
      <c r="AJ75" t="s">
        <v>56</v>
      </c>
    </row>
    <row r="76" spans="1:37" ht="104" x14ac:dyDescent="0.35">
      <c r="A76" s="3"/>
      <c r="B76" s="4" t="s">
        <v>4</v>
      </c>
      <c r="C76" s="5"/>
      <c r="D76" s="27" t="s">
        <v>13</v>
      </c>
      <c r="E76" s="28"/>
      <c r="F76" s="28"/>
      <c r="G76" s="28"/>
      <c r="H76" s="30"/>
      <c r="I76" s="31" t="s">
        <v>14</v>
      </c>
      <c r="J76" s="32"/>
      <c r="K76" s="33" t="s">
        <v>15</v>
      </c>
      <c r="L76" s="23"/>
      <c r="M76" s="29" t="s">
        <v>16</v>
      </c>
      <c r="N76" s="28"/>
      <c r="O76" s="28"/>
      <c r="P76" s="28"/>
      <c r="Q76" s="34"/>
      <c r="R76" s="33" t="s">
        <v>24</v>
      </c>
      <c r="S76" s="23"/>
      <c r="T76" s="35"/>
      <c r="U76" s="23" t="s">
        <v>25</v>
      </c>
      <c r="V76" s="32"/>
      <c r="W76" s="27" t="s">
        <v>31</v>
      </c>
      <c r="X76" s="28"/>
      <c r="Y76" s="28"/>
      <c r="Z76" s="28"/>
      <c r="AA76" s="6" t="s">
        <v>32</v>
      </c>
      <c r="AB76" s="29" t="s">
        <v>33</v>
      </c>
      <c r="AC76" s="28"/>
    </row>
    <row r="77" spans="1:37" ht="15" thickBot="1" x14ac:dyDescent="0.4">
      <c r="A77" s="3"/>
      <c r="B77" s="7"/>
      <c r="C77" s="8" t="s">
        <v>5</v>
      </c>
      <c r="D77" s="12" t="s">
        <v>6</v>
      </c>
      <c r="E77" s="12" t="s">
        <v>7</v>
      </c>
      <c r="F77" s="12" t="s">
        <v>8</v>
      </c>
      <c r="G77" s="12" t="s">
        <v>9</v>
      </c>
      <c r="H77" s="12" t="s">
        <v>10</v>
      </c>
      <c r="I77" s="12" t="s">
        <v>11</v>
      </c>
      <c r="J77" s="12" t="s">
        <v>12</v>
      </c>
      <c r="K77" s="12" t="s">
        <v>17</v>
      </c>
      <c r="L77" s="12" t="s">
        <v>18</v>
      </c>
      <c r="M77" s="12" t="s">
        <v>19</v>
      </c>
      <c r="N77" s="12" t="s">
        <v>20</v>
      </c>
      <c r="O77" s="12" t="s">
        <v>21</v>
      </c>
      <c r="P77" s="12" t="s">
        <v>22</v>
      </c>
      <c r="Q77" s="12" t="s">
        <v>23</v>
      </c>
      <c r="R77" s="12" t="s">
        <v>26</v>
      </c>
      <c r="S77" s="12" t="s">
        <v>27</v>
      </c>
      <c r="T77" s="12" t="s">
        <v>28</v>
      </c>
      <c r="U77" s="12" t="s">
        <v>29</v>
      </c>
      <c r="V77" s="12" t="s">
        <v>30</v>
      </c>
      <c r="W77" s="12" t="s">
        <v>34</v>
      </c>
      <c r="X77" s="12" t="s">
        <v>35</v>
      </c>
      <c r="Y77" s="12" t="s">
        <v>36</v>
      </c>
      <c r="Z77" s="12" t="s">
        <v>37</v>
      </c>
      <c r="AA77" s="12" t="s">
        <v>38</v>
      </c>
      <c r="AB77" s="12" t="s">
        <v>39</v>
      </c>
      <c r="AC77" s="12" t="s">
        <v>40</v>
      </c>
    </row>
    <row r="78" spans="1:37" ht="15" thickTop="1" x14ac:dyDescent="0.35">
      <c r="A78" s="21" t="s">
        <v>1</v>
      </c>
      <c r="B78" s="22" t="s">
        <v>13</v>
      </c>
      <c r="C78" s="12" t="s">
        <v>6</v>
      </c>
      <c r="D78">
        <v>2.9001925965689235E-2</v>
      </c>
      <c r="E78">
        <v>1.6455040822947867E-2</v>
      </c>
      <c r="F78">
        <v>8.8143850480028527E-2</v>
      </c>
      <c r="G78">
        <v>1.5044352811518417E-2</v>
      </c>
      <c r="H78">
        <v>8.73876987154815E-3</v>
      </c>
      <c r="I78">
        <v>1.9317256317608941E-2</v>
      </c>
      <c r="J78">
        <v>1.9662105636338859E-2</v>
      </c>
      <c r="K78">
        <v>9.2450848621817069E-3</v>
      </c>
      <c r="L78">
        <v>9.1289670012444524E-3</v>
      </c>
      <c r="M78">
        <v>1.7480462909368943E-2</v>
      </c>
      <c r="N78">
        <v>1.5128980930101628E-2</v>
      </c>
      <c r="O78">
        <v>3.4253567849133325E-2</v>
      </c>
      <c r="P78">
        <v>2.7997631605494032E-2</v>
      </c>
      <c r="Q78">
        <v>6.6104467154427402E-2</v>
      </c>
      <c r="R78">
        <v>8.0799947980030543E-3</v>
      </c>
      <c r="S78">
        <v>8.1832787331693364E-3</v>
      </c>
      <c r="T78">
        <v>3.7497746806313396E-2</v>
      </c>
      <c r="U78">
        <v>1.846643182035896E-2</v>
      </c>
      <c r="V78">
        <v>6.3107211944355299E-2</v>
      </c>
      <c r="W78">
        <v>7.3551650794290144E-2</v>
      </c>
      <c r="X78">
        <v>9.2643241278471886E-2</v>
      </c>
      <c r="Y78">
        <v>6.8378405373582668E-2</v>
      </c>
      <c r="Z78">
        <v>8.8666475291168584E-2</v>
      </c>
      <c r="AA78">
        <v>7.0964219703751764E-3</v>
      </c>
      <c r="AB78">
        <v>2.0072733207530096E-2</v>
      </c>
      <c r="AC78">
        <v>2.4568660291490761E-2</v>
      </c>
      <c r="AE78">
        <v>0.8860147165267408</v>
      </c>
      <c r="AF78">
        <v>30.550202685674794</v>
      </c>
      <c r="AG78">
        <v>30.841598518142597</v>
      </c>
      <c r="AH78">
        <v>0.19366394072570386</v>
      </c>
      <c r="AI78">
        <v>1.6667000000000001</v>
      </c>
      <c r="AJ78">
        <v>0.11619604051461202</v>
      </c>
    </row>
    <row r="79" spans="1:37" x14ac:dyDescent="0.35">
      <c r="A79" s="21"/>
      <c r="B79" s="23"/>
      <c r="C79" s="12" t="s">
        <v>7</v>
      </c>
      <c r="D79">
        <v>8.7005777897067704E-2</v>
      </c>
      <c r="E79">
        <v>4.9365122468843607E-2</v>
      </c>
      <c r="F79">
        <v>8.8143850480028527E-2</v>
      </c>
      <c r="G79">
        <v>1.5044352811518417E-2</v>
      </c>
      <c r="H79">
        <v>8.73876987154815E-3</v>
      </c>
      <c r="I79">
        <v>5.7951768952826818E-2</v>
      </c>
      <c r="J79">
        <v>5.8986316909016581E-2</v>
      </c>
      <c r="K79">
        <v>9.2450848621817069E-3</v>
      </c>
      <c r="L79">
        <v>9.1289670012444524E-3</v>
      </c>
      <c r="M79">
        <v>5.2441388728106837E-2</v>
      </c>
      <c r="N79">
        <v>1.5128980930101628E-2</v>
      </c>
      <c r="O79">
        <v>4.7954994988786658E-2</v>
      </c>
      <c r="P79">
        <v>6.5327807079486072E-2</v>
      </c>
      <c r="Q79">
        <v>6.6104467154427402E-2</v>
      </c>
      <c r="R79">
        <v>1.3466657996671755E-2</v>
      </c>
      <c r="S79">
        <v>1.3638797888615559E-2</v>
      </c>
      <c r="T79">
        <v>6.2496244677188999E-2</v>
      </c>
      <c r="U79">
        <v>5.5399295461076886E-2</v>
      </c>
      <c r="V79">
        <v>6.3107211944355299E-2</v>
      </c>
      <c r="W79">
        <v>0.14710330158858029</v>
      </c>
      <c r="X79">
        <v>0.12352432170462918</v>
      </c>
      <c r="Y79">
        <v>0.13675681074716534</v>
      </c>
      <c r="Z79">
        <v>0.11822196705489144</v>
      </c>
      <c r="AA79">
        <v>2.1289265911125531E-2</v>
      </c>
      <c r="AB79">
        <v>6.0218199622590285E-2</v>
      </c>
      <c r="AC79">
        <v>7.3705980874472291E-2</v>
      </c>
      <c r="AE79">
        <v>1.5194957056065472</v>
      </c>
      <c r="AF79">
        <v>30.780754298048475</v>
      </c>
    </row>
    <row r="80" spans="1:37" x14ac:dyDescent="0.35">
      <c r="A80" s="21"/>
      <c r="B80" s="23"/>
      <c r="C80" s="12" t="s">
        <v>8</v>
      </c>
      <c r="D80">
        <v>5.8003851931378476E-3</v>
      </c>
      <c r="E80">
        <v>9.8730244937687214E-3</v>
      </c>
      <c r="F80">
        <v>1.7628770096005705E-2</v>
      </c>
      <c r="G80">
        <v>1.0745966293941726E-2</v>
      </c>
      <c r="H80">
        <v>8.73876987154815E-3</v>
      </c>
      <c r="I80">
        <v>1.9317256317608941E-2</v>
      </c>
      <c r="J80">
        <v>1.9662105636338859E-2</v>
      </c>
      <c r="K80">
        <v>4.6225424310908529E-2</v>
      </c>
      <c r="L80">
        <v>4.564483500622226E-2</v>
      </c>
      <c r="M80">
        <v>1.7480462909368943E-2</v>
      </c>
      <c r="N80">
        <v>1.5128980930101628E-2</v>
      </c>
      <c r="O80">
        <v>3.4253567849133325E-2</v>
      </c>
      <c r="P80">
        <v>4.6662719342490049E-2</v>
      </c>
      <c r="Q80">
        <v>3.966268029265644E-2</v>
      </c>
      <c r="R80">
        <v>5.7714248557164671E-3</v>
      </c>
      <c r="S80">
        <v>5.8451990951209534E-3</v>
      </c>
      <c r="T80">
        <v>1.2499248935437799E-2</v>
      </c>
      <c r="U80">
        <v>1.846643182035896E-2</v>
      </c>
      <c r="V80">
        <v>1.262144238887106E-2</v>
      </c>
      <c r="W80">
        <v>1.471033015885803E-2</v>
      </c>
      <c r="X80">
        <v>1.0293693475385765E-2</v>
      </c>
      <c r="Y80">
        <v>1.3675681074716534E-2</v>
      </c>
      <c r="Z80">
        <v>9.8518305879076191E-3</v>
      </c>
      <c r="AA80">
        <v>2.1289265911125531E-2</v>
      </c>
      <c r="AB80">
        <v>2.0072733207530096E-2</v>
      </c>
      <c r="AC80">
        <v>2.4568660291490761E-2</v>
      </c>
      <c r="AE80">
        <v>0.50649089034575079</v>
      </c>
      <c r="AF80">
        <v>28.730926070702491</v>
      </c>
    </row>
    <row r="81" spans="1:32" x14ac:dyDescent="0.35">
      <c r="A81" s="21"/>
      <c r="B81" s="23"/>
      <c r="C81" s="12" t="s">
        <v>9</v>
      </c>
      <c r="D81">
        <v>0.14500962982844617</v>
      </c>
      <c r="E81">
        <v>0.24682561234421804</v>
      </c>
      <c r="F81">
        <v>0.12340139067203994</v>
      </c>
      <c r="G81">
        <v>7.522176405759208E-2</v>
      </c>
      <c r="H81">
        <v>6.1171389100837054E-2</v>
      </c>
      <c r="I81">
        <v>9.6586281588044706E-2</v>
      </c>
      <c r="J81">
        <v>9.8310528181694293E-2</v>
      </c>
      <c r="K81">
        <v>0.13867627293272558</v>
      </c>
      <c r="L81">
        <v>0.13693450501866677</v>
      </c>
      <c r="M81">
        <v>5.2441388728106837E-2</v>
      </c>
      <c r="N81">
        <v>7.5644904650508132E-2</v>
      </c>
      <c r="O81">
        <v>6.165642212843999E-2</v>
      </c>
      <c r="P81">
        <v>6.5327807079486072E-2</v>
      </c>
      <c r="Q81">
        <v>6.6104467154427402E-2</v>
      </c>
      <c r="R81">
        <v>8.079994798003054E-2</v>
      </c>
      <c r="S81">
        <v>8.1832787331693357E-2</v>
      </c>
      <c r="T81">
        <v>6.2496244677188999E-2</v>
      </c>
      <c r="U81">
        <v>0.11079859092215377</v>
      </c>
      <c r="V81">
        <v>6.3107211944355299E-2</v>
      </c>
      <c r="W81">
        <v>7.3551650794290144E-2</v>
      </c>
      <c r="X81">
        <v>9.2643241278471886E-2</v>
      </c>
      <c r="Y81">
        <v>6.8378405373582668E-2</v>
      </c>
      <c r="Z81">
        <v>8.8666475291168584E-2</v>
      </c>
      <c r="AA81">
        <v>6.3867797733376586E-2</v>
      </c>
      <c r="AB81">
        <v>8.0290932830120385E-2</v>
      </c>
      <c r="AC81">
        <v>7.3705980874472291E-2</v>
      </c>
      <c r="AE81">
        <v>2.3834516304961375</v>
      </c>
      <c r="AF81">
        <v>31.685665184231709</v>
      </c>
    </row>
    <row r="82" spans="1:32" x14ac:dyDescent="0.35">
      <c r="A82" s="21"/>
      <c r="B82" s="24"/>
      <c r="C82" s="12" t="s">
        <v>10</v>
      </c>
      <c r="D82">
        <v>0.20301348175982464</v>
      </c>
      <c r="E82">
        <v>0.34555585728190524</v>
      </c>
      <c r="F82">
        <v>0.12340139067203994</v>
      </c>
      <c r="G82">
        <v>7.522176405759208E-2</v>
      </c>
      <c r="H82">
        <v>6.1171389100837054E-2</v>
      </c>
      <c r="I82">
        <v>7.7269025270435762E-2</v>
      </c>
      <c r="J82">
        <v>7.8648422545355437E-2</v>
      </c>
      <c r="K82">
        <v>9.2450848621817058E-2</v>
      </c>
      <c r="L82">
        <v>9.1289670012444521E-2</v>
      </c>
      <c r="M82">
        <v>0.10488277745621367</v>
      </c>
      <c r="N82">
        <v>7.5644904650508132E-2</v>
      </c>
      <c r="O82">
        <v>3.4253567849133325E-2</v>
      </c>
      <c r="P82">
        <v>4.6662719342490049E-2</v>
      </c>
      <c r="Q82">
        <v>6.6104467154427402E-2</v>
      </c>
      <c r="R82">
        <v>8.079994798003054E-2</v>
      </c>
      <c r="S82">
        <v>8.1832787331693357E-2</v>
      </c>
      <c r="T82">
        <v>4.9996995741751198E-2</v>
      </c>
      <c r="U82">
        <v>0.11079859092215377</v>
      </c>
      <c r="V82">
        <v>5.0485769555484242E-2</v>
      </c>
      <c r="W82">
        <v>2.4517216931430046E-2</v>
      </c>
      <c r="X82">
        <v>3.0881080426157295E-2</v>
      </c>
      <c r="Y82">
        <v>2.2792801791194223E-2</v>
      </c>
      <c r="Z82">
        <v>2.9555491763722859E-2</v>
      </c>
      <c r="AA82">
        <v>4.2578531822251062E-2</v>
      </c>
      <c r="AB82">
        <v>2.0072733207530096E-2</v>
      </c>
      <c r="AC82">
        <v>2.4568660291490761E-2</v>
      </c>
      <c r="AE82">
        <v>2.0444508935399139</v>
      </c>
      <c r="AF82">
        <v>33.421684934598588</v>
      </c>
    </row>
    <row r="83" spans="1:32" x14ac:dyDescent="0.35">
      <c r="A83" s="21"/>
      <c r="B83" s="23" t="s">
        <v>14</v>
      </c>
      <c r="C83" s="12" t="s">
        <v>11</v>
      </c>
      <c r="D83">
        <v>2.9001925965689235E-2</v>
      </c>
      <c r="E83">
        <v>1.6455040822947867E-2</v>
      </c>
      <c r="F83">
        <v>1.7628770096005705E-2</v>
      </c>
      <c r="G83">
        <v>1.5044352811518417E-2</v>
      </c>
      <c r="H83">
        <v>1.5292847275209263E-2</v>
      </c>
      <c r="I83">
        <v>1.9317256317608941E-2</v>
      </c>
      <c r="J83">
        <v>1.9662105636338859E-2</v>
      </c>
      <c r="K83">
        <v>1.5408474770302842E-2</v>
      </c>
      <c r="L83">
        <v>1.5214945002074086E-2</v>
      </c>
      <c r="M83">
        <v>1.7480462909368943E-2</v>
      </c>
      <c r="N83">
        <v>1.5128980930101628E-2</v>
      </c>
      <c r="O83">
        <v>4.7954994988786658E-2</v>
      </c>
      <c r="P83">
        <v>4.6662719342490049E-2</v>
      </c>
      <c r="Q83">
        <v>6.6104467154427402E-2</v>
      </c>
      <c r="R83">
        <v>8.0799947980030543E-3</v>
      </c>
      <c r="S83">
        <v>8.1832787331693364E-3</v>
      </c>
      <c r="T83">
        <v>2.4998497870875599E-2</v>
      </c>
      <c r="U83">
        <v>1.846643182035896E-2</v>
      </c>
      <c r="V83">
        <v>1.262144238887106E-2</v>
      </c>
      <c r="W83">
        <v>1.8387912698572536E-2</v>
      </c>
      <c r="X83">
        <v>1.5440540213078648E-2</v>
      </c>
      <c r="Y83">
        <v>1.7094601343395667E-2</v>
      </c>
      <c r="Z83">
        <v>1.4777745881861429E-2</v>
      </c>
      <c r="AA83">
        <v>2.1289265911125531E-2</v>
      </c>
      <c r="AB83">
        <v>2.0072733207530096E-2</v>
      </c>
      <c r="AC83">
        <v>2.4568660291490761E-2</v>
      </c>
      <c r="AE83">
        <v>0.56033844918120268</v>
      </c>
      <c r="AF83">
        <v>29.00714469841235</v>
      </c>
    </row>
    <row r="84" spans="1:32" ht="15" thickBot="1" x14ac:dyDescent="0.4">
      <c r="A84" s="21"/>
      <c r="B84" s="26"/>
      <c r="C84" s="12" t="s">
        <v>12</v>
      </c>
      <c r="D84">
        <v>2.9001925965689235E-2</v>
      </c>
      <c r="E84">
        <v>1.6455040822947867E-2</v>
      </c>
      <c r="F84">
        <v>1.7628770096005705E-2</v>
      </c>
      <c r="G84">
        <v>1.5044352811518417E-2</v>
      </c>
      <c r="H84">
        <v>1.5292847275209263E-2</v>
      </c>
      <c r="I84">
        <v>1.9317256317608941E-2</v>
      </c>
      <c r="J84">
        <v>1.9662105636338859E-2</v>
      </c>
      <c r="K84">
        <v>1.5408474770302842E-2</v>
      </c>
      <c r="L84">
        <v>1.5214945002074086E-2</v>
      </c>
      <c r="M84">
        <v>1.7480462909368943E-2</v>
      </c>
      <c r="N84">
        <v>1.5128980930101628E-2</v>
      </c>
      <c r="O84">
        <v>4.7954994988786658E-2</v>
      </c>
      <c r="P84">
        <v>5.5995263210988064E-2</v>
      </c>
      <c r="Q84">
        <v>7.9325360585312879E-2</v>
      </c>
      <c r="R84">
        <v>8.0799947980030543E-3</v>
      </c>
      <c r="S84">
        <v>8.1832787331693364E-3</v>
      </c>
      <c r="T84">
        <v>1.2499248935437799E-2</v>
      </c>
      <c r="U84">
        <v>1.846643182035896E-2</v>
      </c>
      <c r="V84">
        <v>1.262144238887106E-2</v>
      </c>
      <c r="W84">
        <v>1.8387912698572536E-2</v>
      </c>
      <c r="X84">
        <v>1.5440540213078648E-2</v>
      </c>
      <c r="Y84">
        <v>1.7094601343395667E-2</v>
      </c>
      <c r="Z84">
        <v>1.4777745881861429E-2</v>
      </c>
      <c r="AA84">
        <v>2.1289265911125531E-2</v>
      </c>
      <c r="AB84">
        <v>2.0072733207530096E-2</v>
      </c>
      <c r="AC84">
        <v>2.4568660291490761E-2</v>
      </c>
      <c r="AE84">
        <v>0.57039263754514835</v>
      </c>
      <c r="AF84">
        <v>29.009743315129352</v>
      </c>
    </row>
    <row r="85" spans="1:32" ht="15" thickTop="1" x14ac:dyDescent="0.35">
      <c r="A85" s="20" t="s">
        <v>2</v>
      </c>
      <c r="B85" s="22" t="s">
        <v>15</v>
      </c>
      <c r="C85" s="12" t="s">
        <v>17</v>
      </c>
      <c r="D85">
        <v>0.14500962982844617</v>
      </c>
      <c r="E85">
        <v>0.24682561234421804</v>
      </c>
      <c r="F85">
        <v>1.7628770096005705E-2</v>
      </c>
      <c r="G85">
        <v>2.5073921352530691E-2</v>
      </c>
      <c r="H85">
        <v>3.0585694550418527E-2</v>
      </c>
      <c r="I85">
        <v>5.7951768952826818E-2</v>
      </c>
      <c r="J85">
        <v>5.8986316909016581E-2</v>
      </c>
      <c r="K85">
        <v>4.6225424310908529E-2</v>
      </c>
      <c r="L85">
        <v>4.564483500622226E-2</v>
      </c>
      <c r="M85">
        <v>0.20976555491242735</v>
      </c>
      <c r="N85">
        <v>7.5644904650508132E-2</v>
      </c>
      <c r="O85">
        <v>3.4253567849133325E-2</v>
      </c>
      <c r="P85">
        <v>3.733017547399204E-2</v>
      </c>
      <c r="Q85">
        <v>3.966268029265644E-2</v>
      </c>
      <c r="R85">
        <v>4.039997399001527E-2</v>
      </c>
      <c r="S85">
        <v>4.0916393665846679E-2</v>
      </c>
      <c r="T85">
        <v>3.7497746806313396E-2</v>
      </c>
      <c r="U85">
        <v>5.5399295461076886E-2</v>
      </c>
      <c r="V85">
        <v>5.0485769555484242E-2</v>
      </c>
      <c r="W85">
        <v>2.4517216931430046E-2</v>
      </c>
      <c r="X85">
        <v>3.0881080426157295E-2</v>
      </c>
      <c r="Y85">
        <v>2.2792801791194223E-2</v>
      </c>
      <c r="Z85">
        <v>2.9555491763722859E-2</v>
      </c>
      <c r="AA85">
        <v>4.2578531822251062E-2</v>
      </c>
      <c r="AB85">
        <v>4.0145466415060192E-2</v>
      </c>
      <c r="AC85">
        <v>3.6852990437236145E-2</v>
      </c>
      <c r="AE85">
        <v>1.5226116155950993</v>
      </c>
      <c r="AF85">
        <v>32.938834814238469</v>
      </c>
    </row>
    <row r="86" spans="1:32" x14ac:dyDescent="0.35">
      <c r="A86" s="20"/>
      <c r="B86" s="23"/>
      <c r="C86" s="12" t="s">
        <v>18</v>
      </c>
      <c r="D86">
        <v>0.14500962982844617</v>
      </c>
      <c r="E86">
        <v>0.24682561234421804</v>
      </c>
      <c r="F86">
        <v>1.7628770096005705E-2</v>
      </c>
      <c r="G86">
        <v>2.5073921352530691E-2</v>
      </c>
      <c r="H86">
        <v>3.0585694550418527E-2</v>
      </c>
      <c r="I86">
        <v>5.7951768952826818E-2</v>
      </c>
      <c r="J86">
        <v>5.8986316909016581E-2</v>
      </c>
      <c r="K86">
        <v>4.6225424310908529E-2</v>
      </c>
      <c r="L86">
        <v>4.564483500622226E-2</v>
      </c>
      <c r="M86">
        <v>0.15732416618432052</v>
      </c>
      <c r="N86">
        <v>7.5644904650508132E-2</v>
      </c>
      <c r="O86">
        <v>3.4253567849133325E-2</v>
      </c>
      <c r="P86">
        <v>3.733017547399204E-2</v>
      </c>
      <c r="Q86">
        <v>5.2883573723541917E-2</v>
      </c>
      <c r="R86">
        <v>4.039997399001527E-2</v>
      </c>
      <c r="S86">
        <v>4.0916393665846679E-2</v>
      </c>
      <c r="T86">
        <v>4.9996995741751198E-2</v>
      </c>
      <c r="U86">
        <v>5.5399295461076886E-2</v>
      </c>
      <c r="V86">
        <v>5.0485769555484242E-2</v>
      </c>
      <c r="W86">
        <v>2.4517216931430046E-2</v>
      </c>
      <c r="X86">
        <v>3.0881080426157295E-2</v>
      </c>
      <c r="Y86">
        <v>2.2792801791194223E-2</v>
      </c>
      <c r="Z86">
        <v>2.9555491763722859E-2</v>
      </c>
      <c r="AA86">
        <v>4.2578531822251062E-2</v>
      </c>
      <c r="AB86">
        <v>4.0145466415060192E-2</v>
      </c>
      <c r="AC86">
        <v>3.6852990437236145E-2</v>
      </c>
      <c r="AE86">
        <v>1.4958903692333159</v>
      </c>
      <c r="AF86">
        <v>32.772390765119376</v>
      </c>
    </row>
    <row r="87" spans="1:32" x14ac:dyDescent="0.35">
      <c r="A87" s="20"/>
      <c r="B87" s="25" t="s">
        <v>16</v>
      </c>
      <c r="C87" s="12" t="s">
        <v>19</v>
      </c>
      <c r="D87">
        <v>8.7005777897067704E-2</v>
      </c>
      <c r="E87">
        <v>4.9365122468843607E-2</v>
      </c>
      <c r="F87">
        <v>5.2886310288017116E-2</v>
      </c>
      <c r="G87">
        <v>7.522176405759208E-2</v>
      </c>
      <c r="H87">
        <v>3.0585694550418527E-2</v>
      </c>
      <c r="I87">
        <v>5.7951768952826818E-2</v>
      </c>
      <c r="J87">
        <v>5.8986316909016581E-2</v>
      </c>
      <c r="K87">
        <v>1.1556356077727132E-2</v>
      </c>
      <c r="L87">
        <v>1.5214945002074086E-2</v>
      </c>
      <c r="M87">
        <v>5.2441388728106837E-2</v>
      </c>
      <c r="N87">
        <v>2.5214968216836043E-2</v>
      </c>
      <c r="O87">
        <v>4.7954994988786658E-2</v>
      </c>
      <c r="P87">
        <v>5.5995263210988064E-2</v>
      </c>
      <c r="Q87">
        <v>7.9325360585312879E-2</v>
      </c>
      <c r="R87">
        <v>8.079994798003054E-2</v>
      </c>
      <c r="S87">
        <v>8.1832787331693357E-2</v>
      </c>
      <c r="T87">
        <v>6.2496244677188999E-2</v>
      </c>
      <c r="U87">
        <v>5.5399295461076886E-2</v>
      </c>
      <c r="V87">
        <v>5.0485769555484242E-2</v>
      </c>
      <c r="W87">
        <v>0.14710330158858029</v>
      </c>
      <c r="X87">
        <v>0.12352432170462918</v>
      </c>
      <c r="Y87">
        <v>0.13675681074716534</v>
      </c>
      <c r="Z87">
        <v>0.11822196705489144</v>
      </c>
      <c r="AA87">
        <v>2.1289265911125531E-2</v>
      </c>
      <c r="AB87">
        <v>2.0072733207530096E-2</v>
      </c>
      <c r="AC87">
        <v>3.6852990437236145E-2</v>
      </c>
      <c r="AE87">
        <v>1.6345414675902459</v>
      </c>
      <c r="AF87">
        <v>31.168920336279847</v>
      </c>
    </row>
    <row r="88" spans="1:32" x14ac:dyDescent="0.35">
      <c r="A88" s="20"/>
      <c r="B88" s="23"/>
      <c r="C88" s="12" t="s">
        <v>20</v>
      </c>
      <c r="D88">
        <v>0.14500962982844617</v>
      </c>
      <c r="E88">
        <v>0.24682561234421804</v>
      </c>
      <c r="F88">
        <v>8.8143850480028527E-2</v>
      </c>
      <c r="G88">
        <v>7.522176405759208E-2</v>
      </c>
      <c r="H88">
        <v>6.1171389100837054E-2</v>
      </c>
      <c r="I88">
        <v>9.6586281588044706E-2</v>
      </c>
      <c r="J88">
        <v>9.8310528181694293E-2</v>
      </c>
      <c r="K88">
        <v>4.6225424310908529E-2</v>
      </c>
      <c r="L88">
        <v>4.564483500622226E-2</v>
      </c>
      <c r="M88">
        <v>0.15732416618432052</v>
      </c>
      <c r="N88">
        <v>7.5644904650508132E-2</v>
      </c>
      <c r="O88">
        <v>3.4253567849133325E-2</v>
      </c>
      <c r="P88">
        <v>4.6662719342490049E-2</v>
      </c>
      <c r="Q88">
        <v>5.2883573723541917E-2</v>
      </c>
      <c r="R88">
        <v>0.12119992197004581</v>
      </c>
      <c r="S88">
        <v>0.12274918099754004</v>
      </c>
      <c r="T88">
        <v>7.4995493612626793E-2</v>
      </c>
      <c r="U88">
        <v>0.11079859092215377</v>
      </c>
      <c r="V88">
        <v>7.572865433322637E-2</v>
      </c>
      <c r="W88">
        <v>7.3551650794290144E-2</v>
      </c>
      <c r="X88">
        <v>9.2643241278471886E-2</v>
      </c>
      <c r="Y88">
        <v>6.8378405373582668E-2</v>
      </c>
      <c r="Z88">
        <v>8.8666475291168584E-2</v>
      </c>
      <c r="AA88">
        <v>8.5157063644502123E-2</v>
      </c>
      <c r="AB88">
        <v>8.0290932830120385E-2</v>
      </c>
      <c r="AC88">
        <v>0.14741196174894458</v>
      </c>
      <c r="AE88">
        <v>2.4114798194446587</v>
      </c>
      <c r="AF88">
        <v>31.878945853472764</v>
      </c>
    </row>
    <row r="89" spans="1:32" x14ac:dyDescent="0.35">
      <c r="A89" s="20"/>
      <c r="B89" s="23"/>
      <c r="C89" s="12" t="s">
        <v>21</v>
      </c>
      <c r="D89">
        <v>5.8003851931378476E-3</v>
      </c>
      <c r="E89">
        <v>7.0521603526919434E-3</v>
      </c>
      <c r="F89">
        <v>3.5257540192011414E-3</v>
      </c>
      <c r="G89">
        <v>8.3579737841768982E-3</v>
      </c>
      <c r="H89">
        <v>1.2234277820167411E-2</v>
      </c>
      <c r="I89">
        <v>2.7596080453727058E-3</v>
      </c>
      <c r="J89">
        <v>2.8088722337626941E-3</v>
      </c>
      <c r="K89">
        <v>9.2450848621817069E-3</v>
      </c>
      <c r="L89">
        <v>9.1289670012444524E-3</v>
      </c>
      <c r="M89">
        <v>7.4916269611581196E-3</v>
      </c>
      <c r="N89">
        <v>1.5128980930101628E-2</v>
      </c>
      <c r="O89">
        <v>6.8507135698266655E-3</v>
      </c>
      <c r="P89">
        <v>9.3325438684980101E-3</v>
      </c>
      <c r="Q89">
        <v>6.6104467154427396E-3</v>
      </c>
      <c r="R89">
        <v>6.7333289983358777E-3</v>
      </c>
      <c r="S89">
        <v>6.8193989443077795E-3</v>
      </c>
      <c r="T89">
        <v>4.1664163118125992E-3</v>
      </c>
      <c r="U89">
        <v>6.1554772734529872E-3</v>
      </c>
      <c r="V89">
        <v>3.1553605972177651E-3</v>
      </c>
      <c r="W89">
        <v>1.0507378684898592E-2</v>
      </c>
      <c r="X89">
        <v>6.176216085231459E-3</v>
      </c>
      <c r="Y89">
        <v>9.7683436247975233E-3</v>
      </c>
      <c r="Z89">
        <v>5.9110983527445723E-3</v>
      </c>
      <c r="AA89">
        <v>1.0644632955562765E-2</v>
      </c>
      <c r="AB89">
        <v>1.0036366603765048E-2</v>
      </c>
      <c r="AC89">
        <v>1.4741196174894458E-2</v>
      </c>
      <c r="AE89">
        <v>0.20114260996398536</v>
      </c>
      <c r="AF89">
        <v>29.36082612618624</v>
      </c>
    </row>
    <row r="90" spans="1:32" x14ac:dyDescent="0.35">
      <c r="A90" s="20"/>
      <c r="B90" s="23"/>
      <c r="C90" s="12" t="s">
        <v>22</v>
      </c>
      <c r="D90">
        <v>9.6673086552297449E-3</v>
      </c>
      <c r="E90">
        <v>7.0521603526919434E-3</v>
      </c>
      <c r="F90">
        <v>3.5257540192011414E-3</v>
      </c>
      <c r="G90">
        <v>1.0745966293941726E-2</v>
      </c>
      <c r="H90">
        <v>1.2234277820167411E-2</v>
      </c>
      <c r="I90">
        <v>3.8634512635217881E-3</v>
      </c>
      <c r="J90">
        <v>3.2770176060564764E-3</v>
      </c>
      <c r="K90">
        <v>1.1556356077727132E-2</v>
      </c>
      <c r="L90">
        <v>1.1411208751555565E-2</v>
      </c>
      <c r="M90">
        <v>8.7402314546844717E-3</v>
      </c>
      <c r="N90">
        <v>1.5128980930101628E-2</v>
      </c>
      <c r="O90">
        <v>6.8507135698266655E-3</v>
      </c>
      <c r="P90">
        <v>9.3325438684980101E-3</v>
      </c>
      <c r="Q90">
        <v>1.3220893430885479E-2</v>
      </c>
      <c r="R90">
        <v>8.0799947980030543E-3</v>
      </c>
      <c r="S90">
        <v>8.1832787331693364E-3</v>
      </c>
      <c r="T90">
        <v>4.1664163118125992E-3</v>
      </c>
      <c r="U90">
        <v>1.1079859092215379E-2</v>
      </c>
      <c r="V90">
        <v>1.262144238887106E-2</v>
      </c>
      <c r="W90">
        <v>1.0507378684898592E-2</v>
      </c>
      <c r="X90">
        <v>6.176216085231459E-3</v>
      </c>
      <c r="Y90">
        <v>9.7683436247975233E-3</v>
      </c>
      <c r="Z90">
        <v>5.9110983527445723E-3</v>
      </c>
      <c r="AA90">
        <v>2.1289265911125531E-2</v>
      </c>
      <c r="AB90">
        <v>2.0072733207530096E-2</v>
      </c>
      <c r="AC90">
        <v>2.4568660291490761E-2</v>
      </c>
      <c r="AE90">
        <v>0.26903155157597919</v>
      </c>
      <c r="AF90">
        <v>28.827247465087719</v>
      </c>
    </row>
    <row r="91" spans="1:32" ht="15" thickBot="1" x14ac:dyDescent="0.4">
      <c r="A91" s="20"/>
      <c r="B91" s="26"/>
      <c r="C91" s="12" t="s">
        <v>23</v>
      </c>
      <c r="D91">
        <v>5.8003851931378476E-3</v>
      </c>
      <c r="E91">
        <v>9.8730244937687214E-3</v>
      </c>
      <c r="F91">
        <v>5.8762566986685682E-3</v>
      </c>
      <c r="G91">
        <v>1.5044352811518417E-2</v>
      </c>
      <c r="H91">
        <v>1.2234277820167411E-2</v>
      </c>
      <c r="I91">
        <v>3.8634512635217881E-3</v>
      </c>
      <c r="J91">
        <v>3.2770176060564764E-3</v>
      </c>
      <c r="K91">
        <v>1.5408474770302842E-2</v>
      </c>
      <c r="L91">
        <v>1.1411208751555565E-2</v>
      </c>
      <c r="M91">
        <v>8.7402314546844717E-3</v>
      </c>
      <c r="N91">
        <v>1.8911226162627033E-2</v>
      </c>
      <c r="O91">
        <v>1.3701427139653331E-2</v>
      </c>
      <c r="P91">
        <v>9.3325438684980101E-3</v>
      </c>
      <c r="Q91">
        <v>1.3220893430885479E-2</v>
      </c>
      <c r="R91">
        <v>1.3466657996671755E-2</v>
      </c>
      <c r="S91">
        <v>1.3638797888615559E-2</v>
      </c>
      <c r="T91">
        <v>6.2496244677188997E-3</v>
      </c>
      <c r="U91">
        <v>1.1079859092215379E-2</v>
      </c>
      <c r="V91">
        <v>2.5242884777742121E-2</v>
      </c>
      <c r="W91">
        <v>2.4517216931430046E-2</v>
      </c>
      <c r="X91">
        <v>3.0881080426157295E-2</v>
      </c>
      <c r="Y91">
        <v>2.2792801791194223E-2</v>
      </c>
      <c r="Z91">
        <v>2.9555491763722859E-2</v>
      </c>
      <c r="AA91">
        <v>2.1289265911125531E-2</v>
      </c>
      <c r="AB91">
        <v>2.0072733207530096E-2</v>
      </c>
      <c r="AC91">
        <v>2.4568660291490761E-2</v>
      </c>
      <c r="AE91">
        <v>0.39004984601066045</v>
      </c>
      <c r="AF91">
        <v>29.502533096550085</v>
      </c>
    </row>
    <row r="92" spans="1:32" ht="15" thickTop="1" x14ac:dyDescent="0.35">
      <c r="A92" s="20" t="s">
        <v>41</v>
      </c>
      <c r="B92" s="22" t="s">
        <v>24</v>
      </c>
      <c r="C92" s="12" t="s">
        <v>26</v>
      </c>
      <c r="D92">
        <v>0.14500962982844617</v>
      </c>
      <c r="E92">
        <v>0.14809536740653081</v>
      </c>
      <c r="F92">
        <v>0.12340139067203994</v>
      </c>
      <c r="G92">
        <v>3.761088202879604E-2</v>
      </c>
      <c r="H92">
        <v>3.0585694550418527E-2</v>
      </c>
      <c r="I92">
        <v>9.6586281588044706E-2</v>
      </c>
      <c r="J92">
        <v>9.8310528181694293E-2</v>
      </c>
      <c r="K92">
        <v>4.6225424310908529E-2</v>
      </c>
      <c r="L92">
        <v>4.564483500622226E-2</v>
      </c>
      <c r="M92">
        <v>2.6220694364053419E-2</v>
      </c>
      <c r="N92">
        <v>2.5214968216836043E-2</v>
      </c>
      <c r="O92">
        <v>4.1104281418959991E-2</v>
      </c>
      <c r="P92">
        <v>4.6662719342490049E-2</v>
      </c>
      <c r="Q92">
        <v>3.966268029265644E-2</v>
      </c>
      <c r="R92">
        <v>4.039997399001527E-2</v>
      </c>
      <c r="S92">
        <v>4.0916393665846679E-2</v>
      </c>
      <c r="T92">
        <v>3.7497746806313396E-2</v>
      </c>
      <c r="U92">
        <v>5.5399295461076886E-2</v>
      </c>
      <c r="V92">
        <v>3.7864327166613185E-2</v>
      </c>
      <c r="W92">
        <v>1.471033015885803E-2</v>
      </c>
      <c r="X92">
        <v>1.0293693475385765E-2</v>
      </c>
      <c r="Y92">
        <v>1.3675681074716534E-2</v>
      </c>
      <c r="Z92">
        <v>9.8518305879076191E-3</v>
      </c>
      <c r="AA92">
        <v>4.2578531822251062E-2</v>
      </c>
      <c r="AB92">
        <v>4.0145466415060192E-2</v>
      </c>
      <c r="AC92">
        <v>1.4741196174894458E-2</v>
      </c>
      <c r="AE92">
        <v>1.308409844007036</v>
      </c>
      <c r="AF92">
        <v>32.386403128140763</v>
      </c>
    </row>
    <row r="93" spans="1:32" x14ac:dyDescent="0.35">
      <c r="A93" s="20"/>
      <c r="B93" s="23"/>
      <c r="C93" s="12" t="s">
        <v>27</v>
      </c>
      <c r="D93">
        <v>0.14500962982844617</v>
      </c>
      <c r="E93">
        <v>0.14809536740653081</v>
      </c>
      <c r="F93">
        <v>0.12340139067203994</v>
      </c>
      <c r="G93">
        <v>3.761088202879604E-2</v>
      </c>
      <c r="H93">
        <v>3.0585694550418527E-2</v>
      </c>
      <c r="I93">
        <v>9.6586281588044706E-2</v>
      </c>
      <c r="J93">
        <v>9.8310528181694293E-2</v>
      </c>
      <c r="K93">
        <v>4.6225424310908529E-2</v>
      </c>
      <c r="L93">
        <v>4.564483500622226E-2</v>
      </c>
      <c r="M93">
        <v>2.6220694364053419E-2</v>
      </c>
      <c r="N93">
        <v>2.5214968216836043E-2</v>
      </c>
      <c r="O93">
        <v>4.1104281418959991E-2</v>
      </c>
      <c r="P93">
        <v>4.6662719342490049E-2</v>
      </c>
      <c r="Q93">
        <v>3.966268029265644E-2</v>
      </c>
      <c r="R93">
        <v>4.039997399001527E-2</v>
      </c>
      <c r="S93">
        <v>4.0916393665846679E-2</v>
      </c>
      <c r="T93">
        <v>3.7497746806313396E-2</v>
      </c>
      <c r="U93">
        <v>5.5399295461076886E-2</v>
      </c>
      <c r="V93">
        <v>3.7864327166613185E-2</v>
      </c>
      <c r="W93">
        <v>1.8387912698572536E-2</v>
      </c>
      <c r="X93">
        <v>1.5440540213078648E-2</v>
      </c>
      <c r="Y93">
        <v>1.7094601343395667E-2</v>
      </c>
      <c r="Z93">
        <v>1.4777745881861429E-2</v>
      </c>
      <c r="AA93">
        <v>4.2578531822251062E-2</v>
      </c>
      <c r="AB93">
        <v>4.0145466415060192E-2</v>
      </c>
      <c r="AC93">
        <v>1.4741196174894458E-2</v>
      </c>
      <c r="AE93">
        <v>1.3255791088470763</v>
      </c>
      <c r="AF93">
        <v>32.397261588416832</v>
      </c>
    </row>
    <row r="94" spans="1:32" x14ac:dyDescent="0.35">
      <c r="A94" s="20"/>
      <c r="B94" s="24"/>
      <c r="C94" s="12" t="s">
        <v>28</v>
      </c>
      <c r="D94">
        <v>9.6673086552297449E-3</v>
      </c>
      <c r="E94">
        <v>9.8730244937687214E-3</v>
      </c>
      <c r="F94">
        <v>1.7628770096005705E-2</v>
      </c>
      <c r="G94">
        <v>1.5044352811518417E-2</v>
      </c>
      <c r="H94">
        <v>1.5292847275209263E-2</v>
      </c>
      <c r="I94">
        <v>9.6586281588044703E-3</v>
      </c>
      <c r="J94">
        <v>1.9662105636338859E-2</v>
      </c>
      <c r="K94">
        <v>1.5408474770302842E-2</v>
      </c>
      <c r="L94">
        <v>1.1411208751555565E-2</v>
      </c>
      <c r="M94">
        <v>1.0488277745621367E-2</v>
      </c>
      <c r="N94">
        <v>1.2607484108418021E-2</v>
      </c>
      <c r="O94">
        <v>2.0552140709479996E-2</v>
      </c>
      <c r="P94">
        <v>2.7997631605494032E-2</v>
      </c>
      <c r="Q94">
        <v>2.6441786861770959E-2</v>
      </c>
      <c r="R94">
        <v>1.3466657996671755E-2</v>
      </c>
      <c r="S94">
        <v>1.3638797888615559E-2</v>
      </c>
      <c r="T94">
        <v>1.2499248935437799E-2</v>
      </c>
      <c r="U94">
        <v>1.1079859092215379E-2</v>
      </c>
      <c r="V94">
        <v>1.262144238887106E-2</v>
      </c>
      <c r="W94">
        <v>1.471033015885803E-2</v>
      </c>
      <c r="X94">
        <v>1.0293693475385765E-2</v>
      </c>
      <c r="Y94">
        <v>1.3675681074716534E-2</v>
      </c>
      <c r="Z94">
        <v>9.8518305879076191E-3</v>
      </c>
      <c r="AA94">
        <v>1.0644632955562765E-2</v>
      </c>
      <c r="AB94">
        <v>1.0036366603765048E-2</v>
      </c>
      <c r="AC94">
        <v>1.4741196174894458E-2</v>
      </c>
      <c r="AE94">
        <v>0.36899377901241975</v>
      </c>
      <c r="AF94">
        <v>29.521276111739059</v>
      </c>
    </row>
    <row r="95" spans="1:32" x14ac:dyDescent="0.35">
      <c r="A95" s="20"/>
      <c r="B95" s="23" t="s">
        <v>25</v>
      </c>
      <c r="C95" s="12" t="s">
        <v>29</v>
      </c>
      <c r="D95">
        <v>8.7005777897067704E-2</v>
      </c>
      <c r="E95">
        <v>4.9365122468843607E-2</v>
      </c>
      <c r="F95">
        <v>5.2886310288017116E-2</v>
      </c>
      <c r="G95">
        <v>3.761088202879604E-2</v>
      </c>
      <c r="H95">
        <v>3.0585694550418527E-2</v>
      </c>
      <c r="I95">
        <v>5.7951768952826818E-2</v>
      </c>
      <c r="J95">
        <v>5.8986316909016581E-2</v>
      </c>
      <c r="K95">
        <v>4.6225424310908529E-2</v>
      </c>
      <c r="L95">
        <v>4.564483500622226E-2</v>
      </c>
      <c r="M95">
        <v>5.2441388728106837E-2</v>
      </c>
      <c r="N95">
        <v>3.7822452325254066E-2</v>
      </c>
      <c r="O95">
        <v>6.165642212843999E-2</v>
      </c>
      <c r="P95">
        <v>4.6662719342490049E-2</v>
      </c>
      <c r="Q95">
        <v>6.6104467154427402E-2</v>
      </c>
      <c r="R95">
        <v>4.039997399001527E-2</v>
      </c>
      <c r="S95">
        <v>4.0916393665846679E-2</v>
      </c>
      <c r="T95">
        <v>6.2496244677188999E-2</v>
      </c>
      <c r="U95">
        <v>5.5399295461076886E-2</v>
      </c>
      <c r="V95">
        <v>8.8350096722097426E-2</v>
      </c>
      <c r="W95">
        <v>7.3551650794290144E-2</v>
      </c>
      <c r="X95">
        <v>9.2643241278471886E-2</v>
      </c>
      <c r="Y95">
        <v>6.8378405373582668E-2</v>
      </c>
      <c r="Z95">
        <v>8.8666475291168584E-2</v>
      </c>
      <c r="AA95">
        <v>8.5157063644502123E-2</v>
      </c>
      <c r="AB95">
        <v>8.0290932830120385E-2</v>
      </c>
      <c r="AC95">
        <v>0.14741196174894458</v>
      </c>
      <c r="AE95">
        <v>1.6546113175681412</v>
      </c>
      <c r="AF95">
        <v>29.867010109012273</v>
      </c>
    </row>
    <row r="96" spans="1:32" ht="15" thickBot="1" x14ac:dyDescent="0.4">
      <c r="A96" s="20"/>
      <c r="B96" s="26"/>
      <c r="C96" s="12" t="s">
        <v>30</v>
      </c>
      <c r="D96">
        <v>5.8003851931378476E-3</v>
      </c>
      <c r="E96">
        <v>9.8730244937687214E-3</v>
      </c>
      <c r="F96">
        <v>1.7628770096005705E-2</v>
      </c>
      <c r="G96">
        <v>1.5044352811518417E-2</v>
      </c>
      <c r="H96">
        <v>1.5292847275209263E-2</v>
      </c>
      <c r="I96">
        <v>1.9317256317608941E-2</v>
      </c>
      <c r="J96">
        <v>1.9662105636338859E-2</v>
      </c>
      <c r="K96">
        <v>1.1556356077727132E-2</v>
      </c>
      <c r="L96">
        <v>1.1411208751555565E-2</v>
      </c>
      <c r="M96">
        <v>1.3110347182026709E-2</v>
      </c>
      <c r="N96">
        <v>1.2607484108418021E-2</v>
      </c>
      <c r="O96">
        <v>2.7402854279306662E-2</v>
      </c>
      <c r="P96">
        <v>9.3325438684980101E-3</v>
      </c>
      <c r="Q96">
        <v>6.6104467154427396E-3</v>
      </c>
      <c r="R96">
        <v>1.3466657996671755E-2</v>
      </c>
      <c r="S96">
        <v>1.3638797888615559E-2</v>
      </c>
      <c r="T96">
        <v>1.2499248935437799E-2</v>
      </c>
      <c r="U96">
        <v>7.9141850658681259E-3</v>
      </c>
      <c r="V96">
        <v>1.262144238887106E-2</v>
      </c>
      <c r="W96">
        <v>1.471033015885803E-2</v>
      </c>
      <c r="X96">
        <v>1.0293693475385765E-2</v>
      </c>
      <c r="Y96">
        <v>1.3675681074716534E-2</v>
      </c>
      <c r="Z96">
        <v>9.8518305879076191E-3</v>
      </c>
      <c r="AA96">
        <v>2.1289265911125531E-2</v>
      </c>
      <c r="AB96">
        <v>2.0072733207530096E-2</v>
      </c>
      <c r="AC96">
        <v>2.4568660291490761E-2</v>
      </c>
      <c r="AE96">
        <v>0.36925250978904128</v>
      </c>
      <c r="AF96">
        <v>29.255967615446963</v>
      </c>
    </row>
    <row r="97" spans="1:32" ht="15" thickTop="1" x14ac:dyDescent="0.35">
      <c r="A97" s="21" t="s">
        <v>3</v>
      </c>
      <c r="B97" s="22" t="s">
        <v>31</v>
      </c>
      <c r="C97" s="12" t="s">
        <v>34</v>
      </c>
      <c r="D97">
        <v>2.9001925965689235E-2</v>
      </c>
      <c r="E97">
        <v>2.4682561234421804E-2</v>
      </c>
      <c r="F97">
        <v>8.8143850480028527E-2</v>
      </c>
      <c r="G97">
        <v>7.522176405759208E-2</v>
      </c>
      <c r="H97">
        <v>0.18351416730251116</v>
      </c>
      <c r="I97">
        <v>7.7269025270435762E-2</v>
      </c>
      <c r="J97">
        <v>7.8648422545355437E-2</v>
      </c>
      <c r="K97">
        <v>0.13867627293272558</v>
      </c>
      <c r="L97">
        <v>0.13693450501866677</v>
      </c>
      <c r="M97">
        <v>2.6220694364053419E-2</v>
      </c>
      <c r="N97">
        <v>7.5644904650508132E-2</v>
      </c>
      <c r="O97">
        <v>4.7954994988786658E-2</v>
      </c>
      <c r="P97">
        <v>6.5327807079486072E-2</v>
      </c>
      <c r="Q97">
        <v>3.966268029265644E-2</v>
      </c>
      <c r="R97">
        <v>0.20199986995007635</v>
      </c>
      <c r="S97">
        <v>0.16366557466338671</v>
      </c>
      <c r="T97">
        <v>6.2496244677188999E-2</v>
      </c>
      <c r="U97">
        <v>5.5399295461076886E-2</v>
      </c>
      <c r="V97">
        <v>6.3107211944355299E-2</v>
      </c>
      <c r="W97">
        <v>7.3551650794290144E-2</v>
      </c>
      <c r="X97">
        <v>0.15440540213078646</v>
      </c>
      <c r="Y97">
        <v>6.8378405373582668E-2</v>
      </c>
      <c r="Z97">
        <v>0.14777745881861429</v>
      </c>
      <c r="AA97">
        <v>6.3867797733376586E-2</v>
      </c>
      <c r="AB97">
        <v>6.0218199622590285E-2</v>
      </c>
      <c r="AC97">
        <v>7.3705980874472291E-2</v>
      </c>
      <c r="AE97">
        <v>2.2754766682267138</v>
      </c>
      <c r="AF97">
        <v>30.937125729384178</v>
      </c>
    </row>
    <row r="98" spans="1:32" x14ac:dyDescent="0.35">
      <c r="A98" s="21"/>
      <c r="B98" s="23"/>
      <c r="C98" s="12" t="s">
        <v>35</v>
      </c>
      <c r="D98">
        <v>9.6673086552297449E-3</v>
      </c>
      <c r="E98">
        <v>1.2341280617210902E-2</v>
      </c>
      <c r="F98">
        <v>5.2886310288017116E-2</v>
      </c>
      <c r="G98">
        <v>2.5073921352530691E-2</v>
      </c>
      <c r="H98">
        <v>6.1171389100837054E-2</v>
      </c>
      <c r="I98">
        <v>3.8634512635217881E-2</v>
      </c>
      <c r="J98">
        <v>3.9324211272677718E-2</v>
      </c>
      <c r="K98">
        <v>4.6225424310908529E-2</v>
      </c>
      <c r="L98">
        <v>4.564483500622226E-2</v>
      </c>
      <c r="M98">
        <v>1.3110347182026709E-2</v>
      </c>
      <c r="N98">
        <v>2.5214968216836043E-2</v>
      </c>
      <c r="O98">
        <v>3.4253567849133325E-2</v>
      </c>
      <c r="P98">
        <v>4.6662719342490049E-2</v>
      </c>
      <c r="Q98">
        <v>1.3220893430885479E-2</v>
      </c>
      <c r="R98">
        <v>0.12119992197004581</v>
      </c>
      <c r="S98">
        <v>8.1832787331693357E-2</v>
      </c>
      <c r="T98">
        <v>3.7497746806313396E-2</v>
      </c>
      <c r="U98">
        <v>1.846643182035896E-2</v>
      </c>
      <c r="V98">
        <v>3.7864327166613185E-2</v>
      </c>
      <c r="W98">
        <v>1.471033015885803E-2</v>
      </c>
      <c r="X98">
        <v>3.0881080426157295E-2</v>
      </c>
      <c r="Y98">
        <v>1.3675681074716534E-2</v>
      </c>
      <c r="Z98">
        <v>2.9555491763722859E-2</v>
      </c>
      <c r="AA98">
        <v>4.2578531822251062E-2</v>
      </c>
      <c r="AB98">
        <v>4.0145466415060192E-2</v>
      </c>
      <c r="AC98">
        <v>1.4741196174894458E-2</v>
      </c>
      <c r="AE98">
        <v>0.94658068219090863</v>
      </c>
      <c r="AF98">
        <v>30.652447036442531</v>
      </c>
    </row>
    <row r="99" spans="1:32" x14ac:dyDescent="0.35">
      <c r="A99" s="21"/>
      <c r="B99" s="23"/>
      <c r="C99" s="12" t="s">
        <v>36</v>
      </c>
      <c r="D99">
        <v>2.9001925965689235E-2</v>
      </c>
      <c r="E99">
        <v>2.4682561234421804E-2</v>
      </c>
      <c r="F99">
        <v>8.8143850480028527E-2</v>
      </c>
      <c r="G99">
        <v>7.522176405759208E-2</v>
      </c>
      <c r="H99">
        <v>0.18351416730251116</v>
      </c>
      <c r="I99">
        <v>7.7269025270435762E-2</v>
      </c>
      <c r="J99">
        <v>7.8648422545355437E-2</v>
      </c>
      <c r="K99">
        <v>0.13867627293272558</v>
      </c>
      <c r="L99">
        <v>0.13693450501866677</v>
      </c>
      <c r="M99">
        <v>2.6220694364053419E-2</v>
      </c>
      <c r="N99">
        <v>7.5644904650508132E-2</v>
      </c>
      <c r="O99">
        <v>4.7954994988786658E-2</v>
      </c>
      <c r="P99">
        <v>6.5327807079486072E-2</v>
      </c>
      <c r="Q99">
        <v>3.966268029265644E-2</v>
      </c>
      <c r="R99">
        <v>0.20199986995007635</v>
      </c>
      <c r="S99">
        <v>0.16366557466338671</v>
      </c>
      <c r="T99">
        <v>6.2496244677188999E-2</v>
      </c>
      <c r="U99">
        <v>5.5399295461076886E-2</v>
      </c>
      <c r="V99">
        <v>6.3107211944355299E-2</v>
      </c>
      <c r="W99">
        <v>7.3551650794290144E-2</v>
      </c>
      <c r="X99">
        <v>0.15440540213078646</v>
      </c>
      <c r="Y99">
        <v>6.8378405373582668E-2</v>
      </c>
      <c r="Z99">
        <v>0.14777745881861429</v>
      </c>
      <c r="AA99">
        <v>2.1289265911125531E-2</v>
      </c>
      <c r="AB99">
        <v>2.0072733207530096E-2</v>
      </c>
      <c r="AC99">
        <v>2.4568660291490761E-2</v>
      </c>
      <c r="AE99">
        <v>2.1436153494064212</v>
      </c>
      <c r="AF99">
        <v>31.349303010136971</v>
      </c>
    </row>
    <row r="100" spans="1:32" x14ac:dyDescent="0.35">
      <c r="A100" s="21"/>
      <c r="B100" s="24"/>
      <c r="C100" s="12" t="s">
        <v>37</v>
      </c>
      <c r="D100">
        <v>9.6673086552297449E-3</v>
      </c>
      <c r="E100">
        <v>1.2341280617210902E-2</v>
      </c>
      <c r="F100">
        <v>5.2886310288017116E-2</v>
      </c>
      <c r="G100">
        <v>2.5073921352530691E-2</v>
      </c>
      <c r="H100">
        <v>6.1171389100837054E-2</v>
      </c>
      <c r="I100">
        <v>3.8634512635217881E-2</v>
      </c>
      <c r="J100">
        <v>3.9324211272677718E-2</v>
      </c>
      <c r="K100">
        <v>4.6225424310908529E-2</v>
      </c>
      <c r="L100">
        <v>4.564483500622226E-2</v>
      </c>
      <c r="M100">
        <v>1.3110347182026709E-2</v>
      </c>
      <c r="N100">
        <v>2.5214968216836043E-2</v>
      </c>
      <c r="O100">
        <v>3.4253567849133325E-2</v>
      </c>
      <c r="P100">
        <v>4.6662719342490049E-2</v>
      </c>
      <c r="Q100">
        <v>1.3220893430885479E-2</v>
      </c>
      <c r="R100">
        <v>0.12119992197004581</v>
      </c>
      <c r="S100">
        <v>8.1832787331693357E-2</v>
      </c>
      <c r="T100">
        <v>3.7497746806313396E-2</v>
      </c>
      <c r="U100">
        <v>1.846643182035896E-2</v>
      </c>
      <c r="V100">
        <v>3.7864327166613185E-2</v>
      </c>
      <c r="W100">
        <v>1.471033015885803E-2</v>
      </c>
      <c r="X100">
        <v>3.0881080426157295E-2</v>
      </c>
      <c r="Y100">
        <v>1.3675681074716534E-2</v>
      </c>
      <c r="Z100">
        <v>2.9555491763722859E-2</v>
      </c>
      <c r="AA100">
        <v>2.1289265911125531E-2</v>
      </c>
      <c r="AB100">
        <v>2.0072733207530096E-2</v>
      </c>
      <c r="AC100">
        <v>2.4568660291490761E-2</v>
      </c>
      <c r="AE100">
        <v>0.91504614718884936</v>
      </c>
      <c r="AF100">
        <v>30.960274811329636</v>
      </c>
    </row>
    <row r="101" spans="1:32" ht="39" x14ac:dyDescent="0.35">
      <c r="A101" s="21"/>
      <c r="B101" s="11" t="s">
        <v>32</v>
      </c>
      <c r="C101" s="12" t="s">
        <v>38</v>
      </c>
      <c r="D101">
        <v>8.7005777897067704E-2</v>
      </c>
      <c r="E101">
        <v>4.9365122468843607E-2</v>
      </c>
      <c r="F101">
        <v>1.7628770096005705E-2</v>
      </c>
      <c r="G101">
        <v>2.5073921352530691E-2</v>
      </c>
      <c r="H101">
        <v>3.0585694550418527E-2</v>
      </c>
      <c r="I101">
        <v>1.9317256317608941E-2</v>
      </c>
      <c r="J101">
        <v>1.9662105636338859E-2</v>
      </c>
      <c r="K101">
        <v>2.3112712155454265E-2</v>
      </c>
      <c r="L101">
        <v>2.282241750311113E-2</v>
      </c>
      <c r="M101">
        <v>5.2441388728106837E-2</v>
      </c>
      <c r="N101">
        <v>1.8911226162627033E-2</v>
      </c>
      <c r="O101">
        <v>1.3701427139653331E-2</v>
      </c>
      <c r="P101">
        <v>9.3325438684980101E-3</v>
      </c>
      <c r="Q101">
        <v>1.3220893430885479E-2</v>
      </c>
      <c r="R101">
        <v>2.0199986995007635E-2</v>
      </c>
      <c r="S101">
        <v>2.0458196832923339E-2</v>
      </c>
      <c r="T101">
        <v>2.4998497870875599E-2</v>
      </c>
      <c r="U101">
        <v>1.3849823865269222E-2</v>
      </c>
      <c r="V101">
        <v>1.262144238887106E-2</v>
      </c>
      <c r="W101">
        <v>2.4517216931430046E-2</v>
      </c>
      <c r="X101">
        <v>1.5440540213078648E-2</v>
      </c>
      <c r="Y101">
        <v>6.8378405373582668E-2</v>
      </c>
      <c r="Z101">
        <v>2.9555491763722859E-2</v>
      </c>
      <c r="AA101">
        <v>2.1289265911125531E-2</v>
      </c>
      <c r="AB101">
        <v>2.0072733207530096E-2</v>
      </c>
      <c r="AC101">
        <v>1.4741196174894458E-2</v>
      </c>
      <c r="AE101">
        <v>0.68830405483546131</v>
      </c>
      <c r="AF101">
        <v>32.331037514814511</v>
      </c>
    </row>
    <row r="102" spans="1:32" x14ac:dyDescent="0.35">
      <c r="A102" s="21"/>
      <c r="B102" s="25" t="s">
        <v>33</v>
      </c>
      <c r="C102" s="12" t="s">
        <v>39</v>
      </c>
      <c r="D102">
        <v>2.9001925965689235E-2</v>
      </c>
      <c r="E102">
        <v>1.6455040822947867E-2</v>
      </c>
      <c r="F102">
        <v>1.7628770096005705E-2</v>
      </c>
      <c r="G102">
        <v>1.880544101439802E-2</v>
      </c>
      <c r="H102">
        <v>6.1171389100837054E-2</v>
      </c>
      <c r="I102">
        <v>1.9317256317608941E-2</v>
      </c>
      <c r="J102">
        <v>1.9662105636338859E-2</v>
      </c>
      <c r="K102">
        <v>2.3112712155454265E-2</v>
      </c>
      <c r="L102">
        <v>2.282241750311113E-2</v>
      </c>
      <c r="M102">
        <v>5.2441388728106837E-2</v>
      </c>
      <c r="N102">
        <v>1.8911226162627033E-2</v>
      </c>
      <c r="O102">
        <v>1.3701427139653331E-2</v>
      </c>
      <c r="P102">
        <v>9.3325438684980101E-3</v>
      </c>
      <c r="Q102">
        <v>1.3220893430885479E-2</v>
      </c>
      <c r="R102">
        <v>2.0199986995007635E-2</v>
      </c>
      <c r="S102">
        <v>2.0458196832923339E-2</v>
      </c>
      <c r="T102">
        <v>2.4998497870875599E-2</v>
      </c>
      <c r="U102">
        <v>1.3849823865269222E-2</v>
      </c>
      <c r="V102">
        <v>1.262144238887106E-2</v>
      </c>
      <c r="W102">
        <v>2.4517216931430046E-2</v>
      </c>
      <c r="X102">
        <v>1.5440540213078648E-2</v>
      </c>
      <c r="Y102">
        <v>6.8378405373582668E-2</v>
      </c>
      <c r="Z102">
        <v>2.9555491763722859E-2</v>
      </c>
      <c r="AA102">
        <v>2.1289265911125531E-2</v>
      </c>
      <c r="AB102">
        <v>2.0072733207530096E-2</v>
      </c>
      <c r="AC102">
        <v>1.4741196174894458E-2</v>
      </c>
      <c r="AE102">
        <v>0.62170733547047308</v>
      </c>
      <c r="AF102">
        <v>30.972729475487945</v>
      </c>
    </row>
    <row r="103" spans="1:32" x14ac:dyDescent="0.35">
      <c r="A103" s="21"/>
      <c r="B103" s="23"/>
      <c r="C103" s="12" t="s">
        <v>40</v>
      </c>
      <c r="D103">
        <v>8.7005777897067704E-2</v>
      </c>
      <c r="E103">
        <v>4.9365122468843607E-2</v>
      </c>
      <c r="F103">
        <v>5.2886310288017116E-2</v>
      </c>
      <c r="G103">
        <v>7.522176405759208E-2</v>
      </c>
      <c r="H103">
        <v>0.18351416730251116</v>
      </c>
      <c r="I103">
        <v>5.7951768952826818E-2</v>
      </c>
      <c r="J103">
        <v>5.8986316909016581E-2</v>
      </c>
      <c r="K103">
        <v>9.2450848621817058E-2</v>
      </c>
      <c r="L103">
        <v>9.1289670012444521E-2</v>
      </c>
      <c r="M103">
        <v>0.10488277745621367</v>
      </c>
      <c r="N103">
        <v>3.7822452325254066E-2</v>
      </c>
      <c r="O103">
        <v>3.4253567849133325E-2</v>
      </c>
      <c r="P103">
        <v>2.7997631605494032E-2</v>
      </c>
      <c r="Q103">
        <v>3.966268029265644E-2</v>
      </c>
      <c r="R103">
        <v>0.20199986995007635</v>
      </c>
      <c r="S103">
        <v>0.20458196832923339</v>
      </c>
      <c r="T103">
        <v>6.2496244677188999E-2</v>
      </c>
      <c r="U103">
        <v>2.7699647730538443E-2</v>
      </c>
      <c r="V103">
        <v>3.7864327166613185E-2</v>
      </c>
      <c r="W103">
        <v>7.3551650794290144E-2</v>
      </c>
      <c r="X103">
        <v>0.15440540213078646</v>
      </c>
      <c r="Y103">
        <v>0.205135216120748</v>
      </c>
      <c r="Z103">
        <v>8.8666475291168584E-2</v>
      </c>
      <c r="AA103">
        <v>0.10644632955562766</v>
      </c>
      <c r="AB103">
        <v>0.10036366603765048</v>
      </c>
      <c r="AC103">
        <v>7.3705980874472291E-2</v>
      </c>
      <c r="AE103">
        <v>2.3302076346972824</v>
      </c>
      <c r="AF103">
        <v>31.614905697623495</v>
      </c>
    </row>
    <row r="106" spans="1:32" x14ac:dyDescent="0.35">
      <c r="C106" s="18"/>
    </row>
  </sheetData>
  <mergeCells count="60">
    <mergeCell ref="A11:A17"/>
    <mergeCell ref="B11:B12"/>
    <mergeCell ref="B13:B17"/>
    <mergeCell ref="D2:H2"/>
    <mergeCell ref="I2:J2"/>
    <mergeCell ref="W2:Z2"/>
    <mergeCell ref="AB2:AC2"/>
    <mergeCell ref="A4:A10"/>
    <mergeCell ref="B4:B8"/>
    <mergeCell ref="B9:B10"/>
    <mergeCell ref="K2:L2"/>
    <mergeCell ref="M2:Q2"/>
    <mergeCell ref="R2:T2"/>
    <mergeCell ref="U2:V2"/>
    <mergeCell ref="A18:A22"/>
    <mergeCell ref="B18:B20"/>
    <mergeCell ref="B21:B22"/>
    <mergeCell ref="A23:A29"/>
    <mergeCell ref="B23:B26"/>
    <mergeCell ref="B28:B29"/>
    <mergeCell ref="W40:Z40"/>
    <mergeCell ref="AB40:AC40"/>
    <mergeCell ref="D40:H40"/>
    <mergeCell ref="I40:J40"/>
    <mergeCell ref="K40:L40"/>
    <mergeCell ref="M40:Q40"/>
    <mergeCell ref="R40:T40"/>
    <mergeCell ref="U40:V40"/>
    <mergeCell ref="A61:A67"/>
    <mergeCell ref="B61:B64"/>
    <mergeCell ref="B66:B67"/>
    <mergeCell ref="A42:A48"/>
    <mergeCell ref="A49:A55"/>
    <mergeCell ref="A56:A60"/>
    <mergeCell ref="B42:B46"/>
    <mergeCell ref="B47:B48"/>
    <mergeCell ref="B49:B50"/>
    <mergeCell ref="B51:B55"/>
    <mergeCell ref="B56:B58"/>
    <mergeCell ref="B59:B60"/>
    <mergeCell ref="W76:Z76"/>
    <mergeCell ref="AB76:AC76"/>
    <mergeCell ref="A78:A84"/>
    <mergeCell ref="B78:B82"/>
    <mergeCell ref="B83:B84"/>
    <mergeCell ref="D76:H76"/>
    <mergeCell ref="I76:J76"/>
    <mergeCell ref="K76:L76"/>
    <mergeCell ref="M76:Q76"/>
    <mergeCell ref="R76:T76"/>
    <mergeCell ref="U76:V76"/>
    <mergeCell ref="A85:A91"/>
    <mergeCell ref="A92:A96"/>
    <mergeCell ref="A97:A103"/>
    <mergeCell ref="B97:B100"/>
    <mergeCell ref="B102:B103"/>
    <mergeCell ref="B85:B86"/>
    <mergeCell ref="B87:B91"/>
    <mergeCell ref="B92:B94"/>
    <mergeCell ref="B95:B96"/>
  </mergeCells>
  <pageMargins left="0.7" right="0.7" top="0.78740157499999996" bottom="0.78740157499999996" header="0.3" footer="0.3"/>
  <ignoredErrors>
    <ignoredError sqref="M4 X6 X15:X16 W19 X22 X20 Y19:Z19 X18 T16 X9:X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381E2-155B-4645-AF92-AB0200C8DC65}">
  <dimension ref="A1:AK106"/>
  <sheetViews>
    <sheetView zoomScale="50" zoomScaleNormal="50" workbookViewId="0"/>
  </sheetViews>
  <sheetFormatPr baseColWidth="10" defaultRowHeight="14.5" x14ac:dyDescent="0.35"/>
  <cols>
    <col min="1" max="1" width="12" customWidth="1"/>
    <col min="2" max="2" width="24.08984375" customWidth="1"/>
    <col min="31" max="31" width="19.36328125" bestFit="1" customWidth="1"/>
    <col min="32" max="32" width="33.36328125" bestFit="1" customWidth="1"/>
    <col min="33" max="33" width="16.90625" bestFit="1" customWidth="1"/>
    <col min="34" max="34" width="21.08984375" bestFit="1" customWidth="1"/>
    <col min="35" max="35" width="32.81640625" bestFit="1" customWidth="1"/>
    <col min="36" max="36" width="29.54296875" bestFit="1" customWidth="1"/>
    <col min="37" max="37" width="35" bestFit="1" customWidth="1"/>
  </cols>
  <sheetData>
    <row r="1" spans="1:29" x14ac:dyDescent="0.3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 x14ac:dyDescent="0.35">
      <c r="A2" s="3"/>
      <c r="B2" s="4" t="s">
        <v>4</v>
      </c>
      <c r="C2" s="5"/>
      <c r="D2" s="27" t="s">
        <v>13</v>
      </c>
      <c r="E2" s="28"/>
      <c r="F2" s="28"/>
      <c r="G2" s="28"/>
      <c r="H2" s="30"/>
      <c r="I2" s="31" t="s">
        <v>14</v>
      </c>
      <c r="J2" s="32"/>
      <c r="K2" s="33" t="s">
        <v>15</v>
      </c>
      <c r="L2" s="23"/>
      <c r="M2" s="29" t="s">
        <v>16</v>
      </c>
      <c r="N2" s="28"/>
      <c r="O2" s="28"/>
      <c r="P2" s="28"/>
      <c r="Q2" s="34"/>
      <c r="R2" s="33" t="s">
        <v>24</v>
      </c>
      <c r="S2" s="23"/>
      <c r="T2" s="35"/>
      <c r="U2" s="23" t="s">
        <v>25</v>
      </c>
      <c r="V2" s="32"/>
      <c r="W2" s="27" t="s">
        <v>31</v>
      </c>
      <c r="X2" s="28"/>
      <c r="Y2" s="28"/>
      <c r="Z2" s="28"/>
      <c r="AA2" s="6" t="s">
        <v>32</v>
      </c>
      <c r="AB2" s="29" t="s">
        <v>33</v>
      </c>
      <c r="AC2" s="28"/>
    </row>
    <row r="3" spans="1:29" ht="30" customHeight="1" thickBot="1" x14ac:dyDescent="0.4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 x14ac:dyDescent="0.35">
      <c r="A4" s="21" t="s">
        <v>1</v>
      </c>
      <c r="B4" s="22" t="s">
        <v>13</v>
      </c>
      <c r="C4" s="12" t="s">
        <v>6</v>
      </c>
      <c r="D4" s="1">
        <v>1</v>
      </c>
      <c r="E4">
        <f>1/5</f>
        <v>0.2</v>
      </c>
      <c r="F4">
        <f>1/2</f>
        <v>0.5</v>
      </c>
      <c r="G4">
        <f>1/7</f>
        <v>0.14285714285714285</v>
      </c>
      <c r="H4">
        <f>1/9</f>
        <v>0.1111111111111111</v>
      </c>
      <c r="I4">
        <f>1/6</f>
        <v>0.16666666666666666</v>
      </c>
      <c r="J4">
        <f>1/6</f>
        <v>0.16666666666666666</v>
      </c>
      <c r="K4">
        <f>1/3</f>
        <v>0.33333333333333331</v>
      </c>
      <c r="L4">
        <f>1/2</f>
        <v>0.5</v>
      </c>
      <c r="M4">
        <f>1/4</f>
        <v>0.25</v>
      </c>
      <c r="N4">
        <f>1/2</f>
        <v>0.5</v>
      </c>
      <c r="O4">
        <v>9</v>
      </c>
      <c r="P4">
        <f>1</f>
        <v>1</v>
      </c>
      <c r="Q4">
        <f>1/9</f>
        <v>0.1111111111111111</v>
      </c>
      <c r="R4">
        <f t="shared" ref="R4:S6" si="0">1/5</f>
        <v>0.2</v>
      </c>
      <c r="S4">
        <f t="shared" si="0"/>
        <v>0.2</v>
      </c>
      <c r="T4">
        <v>1</v>
      </c>
      <c r="U4">
        <f>1/5</f>
        <v>0.2</v>
      </c>
      <c r="V4">
        <f>1/5</f>
        <v>0.2</v>
      </c>
      <c r="W4">
        <f>1/8</f>
        <v>0.125</v>
      </c>
      <c r="X4">
        <f>1/9</f>
        <v>0.1111111111111111</v>
      </c>
      <c r="Y4">
        <f>1/7</f>
        <v>0.14285714285714285</v>
      </c>
      <c r="Z4">
        <v>1</v>
      </c>
      <c r="AA4">
        <f t="shared" ref="AA4:AA16" si="1">1/9</f>
        <v>0.1111111111111111</v>
      </c>
      <c r="AB4">
        <f>1/8</f>
        <v>0.125</v>
      </c>
      <c r="AC4">
        <f>1/3</f>
        <v>0.33333333333333331</v>
      </c>
    </row>
    <row r="5" spans="1:29" ht="35" customHeight="1" x14ac:dyDescent="0.35">
      <c r="A5" s="21"/>
      <c r="B5" s="23"/>
      <c r="C5" s="12" t="s">
        <v>7</v>
      </c>
      <c r="D5">
        <f>IF(ISBLANK($E4),"",1/$E4)</f>
        <v>5</v>
      </c>
      <c r="E5" s="1">
        <v>1</v>
      </c>
      <c r="F5">
        <v>2</v>
      </c>
      <c r="G5">
        <f>1/6</f>
        <v>0.16666666666666666</v>
      </c>
      <c r="H5">
        <f>1/9</f>
        <v>0.1111111111111111</v>
      </c>
      <c r="I5">
        <v>1</v>
      </c>
      <c r="J5">
        <v>1</v>
      </c>
      <c r="K5">
        <v>3</v>
      </c>
      <c r="L5">
        <v>6</v>
      </c>
      <c r="M5">
        <f>1/5</f>
        <v>0.2</v>
      </c>
      <c r="N5">
        <v>2</v>
      </c>
      <c r="O5">
        <v>9</v>
      </c>
      <c r="P5">
        <v>4</v>
      </c>
      <c r="Q5">
        <f>1/9</f>
        <v>0.1111111111111111</v>
      </c>
      <c r="R5">
        <f t="shared" si="0"/>
        <v>0.2</v>
      </c>
      <c r="S5">
        <f t="shared" si="0"/>
        <v>0.2</v>
      </c>
      <c r="T5">
        <v>5</v>
      </c>
      <c r="U5">
        <f>1/3</f>
        <v>0.33333333333333331</v>
      </c>
      <c r="V5">
        <f>1/3</f>
        <v>0.33333333333333331</v>
      </c>
      <c r="W5">
        <f>1/3</f>
        <v>0.33333333333333331</v>
      </c>
      <c r="X5">
        <f>1/9</f>
        <v>0.1111111111111111</v>
      </c>
      <c r="Y5">
        <f>1/2</f>
        <v>0.5</v>
      </c>
      <c r="Z5">
        <v>3</v>
      </c>
      <c r="AA5">
        <f t="shared" si="1"/>
        <v>0.1111111111111111</v>
      </c>
      <c r="AB5">
        <f>1/6</f>
        <v>0.16666666666666666</v>
      </c>
      <c r="AC5">
        <v>1</v>
      </c>
    </row>
    <row r="6" spans="1:29" ht="35" customHeight="1" x14ac:dyDescent="0.35">
      <c r="A6" s="21"/>
      <c r="B6" s="23"/>
      <c r="C6" s="12" t="s">
        <v>8</v>
      </c>
      <c r="D6">
        <f>IF(ISBLANK($F4),"",1/$F4)</f>
        <v>2</v>
      </c>
      <c r="E6">
        <f>IF(ISBLANK($F5),"",1/$F5)</f>
        <v>0.5</v>
      </c>
      <c r="F6" s="1">
        <v>1</v>
      </c>
      <c r="G6">
        <f>1/6</f>
        <v>0.16666666666666666</v>
      </c>
      <c r="H6">
        <f>1/9</f>
        <v>0.1111111111111111</v>
      </c>
      <c r="I6">
        <f>1/8</f>
        <v>0.125</v>
      </c>
      <c r="J6">
        <f>1/8</f>
        <v>0.125</v>
      </c>
      <c r="K6">
        <f>1/7</f>
        <v>0.14285714285714285</v>
      </c>
      <c r="L6">
        <f>1/7</f>
        <v>0.14285714285714285</v>
      </c>
      <c r="M6">
        <f>1/7</f>
        <v>0.14285714285714285</v>
      </c>
      <c r="N6">
        <v>1</v>
      </c>
      <c r="O6">
        <v>6</v>
      </c>
      <c r="P6">
        <f>1/2</f>
        <v>0.5</v>
      </c>
      <c r="Q6">
        <f>1/9</f>
        <v>0.1111111111111111</v>
      </c>
      <c r="R6">
        <f t="shared" si="0"/>
        <v>0.2</v>
      </c>
      <c r="S6">
        <f t="shared" si="0"/>
        <v>0.2</v>
      </c>
      <c r="T6">
        <v>1</v>
      </c>
      <c r="U6">
        <f>1/5</f>
        <v>0.2</v>
      </c>
      <c r="V6">
        <f>1/5</f>
        <v>0.2</v>
      </c>
      <c r="W6">
        <f>1/6</f>
        <v>0.16666666666666666</v>
      </c>
      <c r="X6">
        <f>1/9</f>
        <v>0.1111111111111111</v>
      </c>
      <c r="Y6">
        <f>1/5</f>
        <v>0.2</v>
      </c>
      <c r="Z6">
        <v>1</v>
      </c>
      <c r="AA6">
        <f t="shared" si="1"/>
        <v>0.1111111111111111</v>
      </c>
      <c r="AB6">
        <f>1/8</f>
        <v>0.125</v>
      </c>
      <c r="AC6">
        <f>1/3</f>
        <v>0.33333333333333331</v>
      </c>
    </row>
    <row r="7" spans="1:29" ht="35" customHeight="1" x14ac:dyDescent="0.35">
      <c r="A7" s="21"/>
      <c r="B7" s="23"/>
      <c r="C7" s="12" t="s">
        <v>9</v>
      </c>
      <c r="D7">
        <f>IF(ISBLANK($G4),"",1/$G4)</f>
        <v>7</v>
      </c>
      <c r="E7">
        <f>IF(ISBLANK($G5),"",1/$G5)</f>
        <v>6</v>
      </c>
      <c r="F7">
        <f>IF(ISBLANK($G6),"",1/$G6)</f>
        <v>6</v>
      </c>
      <c r="G7" s="1">
        <v>1</v>
      </c>
      <c r="H7">
        <f>1/9</f>
        <v>0.1111111111111111</v>
      </c>
      <c r="I7">
        <v>1</v>
      </c>
      <c r="J7">
        <v>1</v>
      </c>
      <c r="K7">
        <v>7</v>
      </c>
      <c r="L7">
        <v>7</v>
      </c>
      <c r="M7">
        <v>1</v>
      </c>
      <c r="N7">
        <v>5</v>
      </c>
      <c r="O7">
        <v>9</v>
      </c>
      <c r="P7">
        <v>8</v>
      </c>
      <c r="Q7">
        <v>1</v>
      </c>
      <c r="R7">
        <v>5</v>
      </c>
      <c r="S7">
        <v>5</v>
      </c>
      <c r="T7">
        <v>7</v>
      </c>
      <c r="U7">
        <v>1</v>
      </c>
      <c r="V7">
        <v>1</v>
      </c>
      <c r="W7">
        <v>1</v>
      </c>
      <c r="X7">
        <f>1/3</f>
        <v>0.33333333333333331</v>
      </c>
      <c r="Y7">
        <v>1</v>
      </c>
      <c r="Z7">
        <v>9</v>
      </c>
      <c r="AA7">
        <f t="shared" si="1"/>
        <v>0.1111111111111111</v>
      </c>
      <c r="AB7">
        <v>1</v>
      </c>
      <c r="AC7">
        <v>4</v>
      </c>
    </row>
    <row r="8" spans="1:29" ht="35" customHeight="1" x14ac:dyDescent="0.35">
      <c r="A8" s="21"/>
      <c r="B8" s="24"/>
      <c r="C8" s="12" t="s">
        <v>10</v>
      </c>
      <c r="D8">
        <f>IF(ISBLANK($H4),"",1/$H4)</f>
        <v>9</v>
      </c>
      <c r="E8">
        <f>IF(ISBLANK($H5),"",1/$H5)</f>
        <v>9</v>
      </c>
      <c r="F8">
        <f>IF(ISBLANK($H6),"",1/$H6)</f>
        <v>9</v>
      </c>
      <c r="G8">
        <f>IF(ISBLANK($H7),"",1/$H7)</f>
        <v>9</v>
      </c>
      <c r="H8" s="1">
        <v>1</v>
      </c>
      <c r="I8">
        <v>5</v>
      </c>
      <c r="J8">
        <v>5</v>
      </c>
      <c r="K8">
        <v>9</v>
      </c>
      <c r="L8">
        <v>9</v>
      </c>
      <c r="M8">
        <v>5</v>
      </c>
      <c r="N8">
        <v>9</v>
      </c>
      <c r="O8">
        <v>9</v>
      </c>
      <c r="P8">
        <v>9</v>
      </c>
      <c r="Q8">
        <v>1</v>
      </c>
      <c r="R8">
        <v>7</v>
      </c>
      <c r="S8">
        <v>7</v>
      </c>
      <c r="T8">
        <v>9</v>
      </c>
      <c r="U8">
        <v>6</v>
      </c>
      <c r="V8">
        <v>6</v>
      </c>
      <c r="W8">
        <v>1</v>
      </c>
      <c r="X8">
        <f>1/2</f>
        <v>0.5</v>
      </c>
      <c r="Y8">
        <v>3</v>
      </c>
      <c r="Z8">
        <v>9</v>
      </c>
      <c r="AA8">
        <f t="shared" si="1"/>
        <v>0.1111111111111111</v>
      </c>
      <c r="AB8">
        <v>8</v>
      </c>
      <c r="AC8">
        <v>9</v>
      </c>
    </row>
    <row r="9" spans="1:29" ht="35" customHeight="1" x14ac:dyDescent="0.35">
      <c r="A9" s="21"/>
      <c r="B9" s="23" t="s">
        <v>14</v>
      </c>
      <c r="C9" s="12" t="s">
        <v>11</v>
      </c>
      <c r="D9">
        <f>IF(ISBLANK($I4),"",1/$I4)</f>
        <v>6</v>
      </c>
      <c r="E9">
        <f>IF(ISBLANK($I5),"",1/$I5)</f>
        <v>1</v>
      </c>
      <c r="F9">
        <f>IF(ISBLANK($I6),"",1/$I6)</f>
        <v>8</v>
      </c>
      <c r="G9">
        <f>IF(ISBLANK($I7),"",1/$I7)</f>
        <v>1</v>
      </c>
      <c r="H9">
        <f>IF(ISBLANK($I8),"",1/$I8)</f>
        <v>0.2</v>
      </c>
      <c r="I9" s="1">
        <v>1</v>
      </c>
      <c r="J9">
        <v>1</v>
      </c>
      <c r="K9">
        <v>3</v>
      </c>
      <c r="L9">
        <v>3</v>
      </c>
      <c r="M9">
        <v>1</v>
      </c>
      <c r="N9">
        <v>5</v>
      </c>
      <c r="O9">
        <v>9</v>
      </c>
      <c r="P9">
        <v>7</v>
      </c>
      <c r="Q9">
        <f>1/7</f>
        <v>0.14285714285714285</v>
      </c>
      <c r="R9">
        <v>1</v>
      </c>
      <c r="S9">
        <v>1</v>
      </c>
      <c r="T9">
        <v>5</v>
      </c>
      <c r="U9">
        <v>1</v>
      </c>
      <c r="V9">
        <v>1</v>
      </c>
      <c r="W9">
        <f>1/5</f>
        <v>0.2</v>
      </c>
      <c r="X9">
        <f>1/9</f>
        <v>0.1111111111111111</v>
      </c>
      <c r="Y9">
        <v>1</v>
      </c>
      <c r="Z9">
        <v>9</v>
      </c>
      <c r="AA9">
        <f t="shared" si="1"/>
        <v>0.1111111111111111</v>
      </c>
      <c r="AB9">
        <f>1/3</f>
        <v>0.33333333333333331</v>
      </c>
      <c r="AC9">
        <v>5</v>
      </c>
    </row>
    <row r="10" spans="1:29" ht="35" customHeight="1" thickBot="1" x14ac:dyDescent="0.4">
      <c r="A10" s="21"/>
      <c r="B10" s="26"/>
      <c r="C10" s="12" t="s">
        <v>12</v>
      </c>
      <c r="D10">
        <f>IF(ISBLANK($J4),"",1/$J4)</f>
        <v>6</v>
      </c>
      <c r="E10">
        <f>IF(ISBLANK($J5),"",1/$J5)</f>
        <v>1</v>
      </c>
      <c r="F10">
        <f>IF(ISBLANK($J6),"",1/$J6)</f>
        <v>8</v>
      </c>
      <c r="G10">
        <f>IF(ISBLANK($J7),"",1/$J7)</f>
        <v>1</v>
      </c>
      <c r="H10">
        <f>IF(ISBLANK($J8),"",1/$J8)</f>
        <v>0.2</v>
      </c>
      <c r="I10">
        <f>IF(ISBLANK($J9),"",1/$J9)</f>
        <v>1</v>
      </c>
      <c r="J10" s="1">
        <v>1</v>
      </c>
      <c r="K10">
        <v>3</v>
      </c>
      <c r="L10">
        <v>3</v>
      </c>
      <c r="M10">
        <v>1</v>
      </c>
      <c r="N10">
        <v>5</v>
      </c>
      <c r="O10">
        <v>9</v>
      </c>
      <c r="P10">
        <v>7</v>
      </c>
      <c r="Q10">
        <f>1/7</f>
        <v>0.14285714285714285</v>
      </c>
      <c r="R10">
        <v>1</v>
      </c>
      <c r="S10">
        <v>1</v>
      </c>
      <c r="T10">
        <v>5</v>
      </c>
      <c r="U10">
        <v>1</v>
      </c>
      <c r="V10">
        <v>1</v>
      </c>
      <c r="W10">
        <f>1/5</f>
        <v>0.2</v>
      </c>
      <c r="X10">
        <f>1/9</f>
        <v>0.1111111111111111</v>
      </c>
      <c r="Y10">
        <v>1</v>
      </c>
      <c r="Z10">
        <v>9</v>
      </c>
      <c r="AA10">
        <f t="shared" si="1"/>
        <v>0.1111111111111111</v>
      </c>
      <c r="AB10">
        <f>1/3</f>
        <v>0.33333333333333331</v>
      </c>
      <c r="AC10">
        <v>5</v>
      </c>
    </row>
    <row r="11" spans="1:29" ht="35" customHeight="1" thickTop="1" x14ac:dyDescent="0.35">
      <c r="A11" s="20" t="s">
        <v>2</v>
      </c>
      <c r="B11" s="22" t="s">
        <v>15</v>
      </c>
      <c r="C11" s="12" t="s">
        <v>17</v>
      </c>
      <c r="D11">
        <f>IF(ISBLANK($K4),"",1/$K4)</f>
        <v>3</v>
      </c>
      <c r="E11">
        <f>IF(ISBLANK($K5),"",1/$K5)</f>
        <v>0.33333333333333331</v>
      </c>
      <c r="F11">
        <f>IF(ISBLANK($K6),"",1/$K6)</f>
        <v>7</v>
      </c>
      <c r="G11">
        <f>IF(ISBLANK($K7),"",1/$K7)</f>
        <v>0.14285714285714285</v>
      </c>
      <c r="H11">
        <f>IF(ISBLANK($K8),"",1/$K8)</f>
        <v>0.1111111111111111</v>
      </c>
      <c r="I11">
        <f>IF(ISBLANK($K9),"",1/$K9)</f>
        <v>0.33333333333333331</v>
      </c>
      <c r="J11">
        <f>IF(ISBLANK($K10),"",1/$K10)</f>
        <v>0.33333333333333331</v>
      </c>
      <c r="K11" s="1">
        <v>1</v>
      </c>
      <c r="L11">
        <v>3</v>
      </c>
      <c r="M11">
        <f>1/7</f>
        <v>0.14285714285714285</v>
      </c>
      <c r="N11">
        <v>1</v>
      </c>
      <c r="O11">
        <v>2</v>
      </c>
      <c r="P11">
        <f>1/7</f>
        <v>0.14285714285714285</v>
      </c>
      <c r="Q11">
        <f>1/9</f>
        <v>0.1111111111111111</v>
      </c>
      <c r="R11">
        <f>1/7</f>
        <v>0.14285714285714285</v>
      </c>
      <c r="S11">
        <f>1/7</f>
        <v>0.14285714285714285</v>
      </c>
      <c r="T11">
        <f>1/5</f>
        <v>0.2</v>
      </c>
      <c r="U11">
        <f t="shared" ref="U11:W12" si="2">1/8</f>
        <v>0.125</v>
      </c>
      <c r="V11">
        <f t="shared" si="2"/>
        <v>0.125</v>
      </c>
      <c r="W11">
        <f t="shared" si="2"/>
        <v>0.125</v>
      </c>
      <c r="X11">
        <f>1/9</f>
        <v>0.1111111111111111</v>
      </c>
      <c r="Y11">
        <f>1/5</f>
        <v>0.2</v>
      </c>
      <c r="Z11">
        <v>1</v>
      </c>
      <c r="AA11">
        <f t="shared" si="1"/>
        <v>0.1111111111111111</v>
      </c>
      <c r="AB11">
        <f>1/5</f>
        <v>0.2</v>
      </c>
      <c r="AC11">
        <f>1/4</f>
        <v>0.25</v>
      </c>
    </row>
    <row r="12" spans="1:29" ht="35" customHeight="1" x14ac:dyDescent="0.35">
      <c r="A12" s="20"/>
      <c r="B12" s="23"/>
      <c r="C12" s="12" t="s">
        <v>18</v>
      </c>
      <c r="D12">
        <f>IF(ISBLANK($L4),"",1/$L4)</f>
        <v>2</v>
      </c>
      <c r="E12">
        <f>IF(ISBLANK($L5),"",1/$L5)</f>
        <v>0.16666666666666666</v>
      </c>
      <c r="F12">
        <f>IF(ISBLANK($L6),"",1/$L6)</f>
        <v>7</v>
      </c>
      <c r="G12">
        <f>IF(ISBLANK($L7),"",1/$L7)</f>
        <v>0.14285714285714285</v>
      </c>
      <c r="H12">
        <f>IF(ISBLANK($L8),"",1/$L8)</f>
        <v>0.1111111111111111</v>
      </c>
      <c r="I12">
        <f>IF(ISBLANK($L9),"",1/$L9)</f>
        <v>0.33333333333333331</v>
      </c>
      <c r="J12">
        <f>IF(ISBLANK($L10),"",1/$L10)</f>
        <v>0.33333333333333331</v>
      </c>
      <c r="K12">
        <f>IF(ISBLANK($L11),"",1/$L11)</f>
        <v>0.33333333333333331</v>
      </c>
      <c r="L12" s="1">
        <v>1</v>
      </c>
      <c r="M12">
        <f>1/9</f>
        <v>0.1111111111111111</v>
      </c>
      <c r="N12">
        <f>1/2</f>
        <v>0.5</v>
      </c>
      <c r="O12">
        <v>1</v>
      </c>
      <c r="P12">
        <f>1/7</f>
        <v>0.14285714285714285</v>
      </c>
      <c r="Q12">
        <f>1/9</f>
        <v>0.1111111111111111</v>
      </c>
      <c r="R12">
        <f>1/8</f>
        <v>0.125</v>
      </c>
      <c r="S12">
        <f>1/8</f>
        <v>0.125</v>
      </c>
      <c r="T12">
        <f>1/6</f>
        <v>0.16666666666666666</v>
      </c>
      <c r="U12">
        <f t="shared" si="2"/>
        <v>0.125</v>
      </c>
      <c r="V12">
        <f t="shared" si="2"/>
        <v>0.125</v>
      </c>
      <c r="W12">
        <f t="shared" si="2"/>
        <v>0.125</v>
      </c>
      <c r="X12">
        <f>1/9</f>
        <v>0.1111111111111111</v>
      </c>
      <c r="Y12">
        <f>1/6</f>
        <v>0.16666666666666666</v>
      </c>
      <c r="Z12">
        <v>1</v>
      </c>
      <c r="AA12">
        <f t="shared" si="1"/>
        <v>0.1111111111111111</v>
      </c>
      <c r="AB12">
        <f>1/8</f>
        <v>0.125</v>
      </c>
      <c r="AC12">
        <f>1/7</f>
        <v>0.14285714285714285</v>
      </c>
    </row>
    <row r="13" spans="1:29" ht="35" customHeight="1" x14ac:dyDescent="0.35">
      <c r="A13" s="20"/>
      <c r="B13" s="25" t="s">
        <v>16</v>
      </c>
      <c r="C13" s="12" t="s">
        <v>19</v>
      </c>
      <c r="D13">
        <f>IF(ISBLANK($M4),"",1/$M4)</f>
        <v>4</v>
      </c>
      <c r="E13">
        <f>IF(ISBLANK($M5),"",1/$M5)</f>
        <v>5</v>
      </c>
      <c r="F13">
        <f>IF(ISBLANK($M6),"",1/$M6)</f>
        <v>7</v>
      </c>
      <c r="G13">
        <f>IF(ISBLANK($M7),"",1/$M7)</f>
        <v>1</v>
      </c>
      <c r="H13">
        <f>IF(ISBLANK($M8),"",1/$M8)</f>
        <v>0.2</v>
      </c>
      <c r="I13">
        <f>IF(ISBLANK($M9),"",1/$M9)</f>
        <v>1</v>
      </c>
      <c r="J13">
        <f>IF(ISBLANK($M10),"",1/$M10)</f>
        <v>1</v>
      </c>
      <c r="K13">
        <f>IF(ISBLANK($M11),"",1/$M11)</f>
        <v>7</v>
      </c>
      <c r="L13">
        <f>IF(ISBLANK($M12),"",1/$M12)</f>
        <v>9</v>
      </c>
      <c r="M13" s="1">
        <v>1</v>
      </c>
      <c r="N13">
        <v>9</v>
      </c>
      <c r="O13">
        <v>9</v>
      </c>
      <c r="P13">
        <v>7</v>
      </c>
      <c r="Q13">
        <v>2</v>
      </c>
      <c r="R13">
        <v>2</v>
      </c>
      <c r="S13">
        <v>2</v>
      </c>
      <c r="T13">
        <v>8</v>
      </c>
      <c r="U13">
        <v>7</v>
      </c>
      <c r="V13">
        <v>7</v>
      </c>
      <c r="W13">
        <v>1</v>
      </c>
      <c r="X13">
        <f>1/2</f>
        <v>0.5</v>
      </c>
      <c r="Y13">
        <v>6</v>
      </c>
      <c r="Z13">
        <v>8</v>
      </c>
      <c r="AA13">
        <f t="shared" si="1"/>
        <v>0.1111111111111111</v>
      </c>
      <c r="AB13">
        <v>1</v>
      </c>
      <c r="AC13">
        <v>1</v>
      </c>
    </row>
    <row r="14" spans="1:29" ht="35" customHeight="1" x14ac:dyDescent="0.35">
      <c r="A14" s="20"/>
      <c r="B14" s="23"/>
      <c r="C14" s="12" t="s">
        <v>20</v>
      </c>
      <c r="D14">
        <f>IF(ISBLANK($N4),"",1/$N4)</f>
        <v>2</v>
      </c>
      <c r="E14">
        <f>IF(ISBLANK($N5),"",1/$N5)</f>
        <v>0.5</v>
      </c>
      <c r="F14">
        <f>IF(ISBLANK($N6),"",1/$N6)</f>
        <v>1</v>
      </c>
      <c r="G14">
        <f>IF(ISBLANK($N7),"",1/$N7)</f>
        <v>0.2</v>
      </c>
      <c r="H14">
        <f>IF(ISBLANK($N8),"",1/$N8)</f>
        <v>0.1111111111111111</v>
      </c>
      <c r="I14">
        <f>IF(ISBLANK($N9),"",1/$N9)</f>
        <v>0.2</v>
      </c>
      <c r="J14">
        <f>IF(ISBLANK($N10),"",1/$N10)</f>
        <v>0.2</v>
      </c>
      <c r="K14">
        <f>IF(ISBLANK($N11),"",1/$N11)</f>
        <v>1</v>
      </c>
      <c r="L14">
        <f>IF(ISBLANK($N12),"",1/$N12)</f>
        <v>2</v>
      </c>
      <c r="M14">
        <f>IF(ISBLANK($N13),"",1/$N13)</f>
        <v>0.1111111111111111</v>
      </c>
      <c r="N14" s="1">
        <v>1</v>
      </c>
      <c r="O14">
        <v>1</v>
      </c>
      <c r="P14">
        <f>1/3</f>
        <v>0.33333333333333331</v>
      </c>
      <c r="Q14">
        <f>1/9</f>
        <v>0.1111111111111111</v>
      </c>
      <c r="R14">
        <f>1/5</f>
        <v>0.2</v>
      </c>
      <c r="S14">
        <f>1/5</f>
        <v>0.2</v>
      </c>
      <c r="T14">
        <v>1</v>
      </c>
      <c r="U14">
        <f>1/7</f>
        <v>0.14285714285714285</v>
      </c>
      <c r="V14">
        <f>1/7</f>
        <v>0.14285714285714285</v>
      </c>
      <c r="W14">
        <f>1/8</f>
        <v>0.125</v>
      </c>
      <c r="X14">
        <f>1/9</f>
        <v>0.1111111111111111</v>
      </c>
      <c r="Y14">
        <f>1/5</f>
        <v>0.2</v>
      </c>
      <c r="Z14">
        <v>1</v>
      </c>
      <c r="AA14">
        <f t="shared" si="1"/>
        <v>0.1111111111111111</v>
      </c>
      <c r="AB14">
        <f>1/8</f>
        <v>0.125</v>
      </c>
      <c r="AC14">
        <f>1/6</f>
        <v>0.16666666666666666</v>
      </c>
    </row>
    <row r="15" spans="1:29" ht="35" customHeight="1" x14ac:dyDescent="0.35">
      <c r="A15" s="20"/>
      <c r="B15" s="23"/>
      <c r="C15" s="12" t="s">
        <v>21</v>
      </c>
      <c r="D15">
        <f>IF(ISBLANK($O4),"",1/$O4)</f>
        <v>0.1111111111111111</v>
      </c>
      <c r="E15">
        <f>IF(ISBLANK($O5),"",1/$O5)</f>
        <v>0.1111111111111111</v>
      </c>
      <c r="F15">
        <f>IF(ISBLANK($O6),"",1/$O6)</f>
        <v>0.16666666666666666</v>
      </c>
      <c r="G15">
        <f>IF(ISBLANK($O7),"",1/$O7)</f>
        <v>0.1111111111111111</v>
      </c>
      <c r="H15">
        <f>IF(ISBLANK($O8),"",1/$O8)</f>
        <v>0.1111111111111111</v>
      </c>
      <c r="I15">
        <f>IF(ISBLANK($O9),"",1/$O9)</f>
        <v>0.1111111111111111</v>
      </c>
      <c r="J15">
        <f>IF(ISBLANK($O10),"",1/$O10)</f>
        <v>0.1111111111111111</v>
      </c>
      <c r="K15">
        <f>IF(ISBLANK($O11),"",1/$O11)</f>
        <v>0.5</v>
      </c>
      <c r="L15">
        <f>IF(ISBLANK($O12),"",1/$O12)</f>
        <v>1</v>
      </c>
      <c r="M15">
        <f>IF(ISBLANK($O13),"",1/$O13)</f>
        <v>0.1111111111111111</v>
      </c>
      <c r="N15">
        <f>IF(ISBLANK($O14),"",1/$O14)</f>
        <v>1</v>
      </c>
      <c r="O15" s="1">
        <v>1</v>
      </c>
      <c r="P15">
        <f>1/7</f>
        <v>0.14285714285714285</v>
      </c>
      <c r="Q15">
        <f>1/9</f>
        <v>0.1111111111111111</v>
      </c>
      <c r="R15">
        <f>1/7</f>
        <v>0.14285714285714285</v>
      </c>
      <c r="S15">
        <f>1/7</f>
        <v>0.14285714285714285</v>
      </c>
      <c r="T15">
        <f>1/3</f>
        <v>0.33333333333333331</v>
      </c>
      <c r="U15">
        <f>1/9</f>
        <v>0.1111111111111111</v>
      </c>
      <c r="V15">
        <f>1/9</f>
        <v>0.1111111111111111</v>
      </c>
      <c r="W15">
        <f>1/8</f>
        <v>0.125</v>
      </c>
      <c r="X15">
        <f>1/9</f>
        <v>0.1111111111111111</v>
      </c>
      <c r="Y15">
        <f>1/6</f>
        <v>0.16666666666666666</v>
      </c>
      <c r="Z15">
        <v>1</v>
      </c>
      <c r="AA15">
        <f t="shared" si="1"/>
        <v>0.1111111111111111</v>
      </c>
      <c r="AB15">
        <f>1/8</f>
        <v>0.125</v>
      </c>
      <c r="AC15">
        <f>1/7</f>
        <v>0.14285714285714285</v>
      </c>
    </row>
    <row r="16" spans="1:29" ht="35" customHeight="1" x14ac:dyDescent="0.35">
      <c r="A16" s="20"/>
      <c r="B16" s="23"/>
      <c r="C16" s="12" t="s">
        <v>22</v>
      </c>
      <c r="D16">
        <f>IF(ISBLANK($P4),"",1/$P4)</f>
        <v>1</v>
      </c>
      <c r="E16">
        <f>IF(ISBLANK($P5),"",1/$P5)</f>
        <v>0.25</v>
      </c>
      <c r="F16">
        <f>IF(ISBLANK($P6),"",1/$P6)</f>
        <v>2</v>
      </c>
      <c r="G16">
        <f>IF(ISBLANK($P7),"",1/$P7)</f>
        <v>0.125</v>
      </c>
      <c r="H16">
        <f>IF(ISBLANK($P8),"",1/$P8)</f>
        <v>0.1111111111111111</v>
      </c>
      <c r="I16">
        <f>IF(ISBLANK($P9),"",1/$P9)</f>
        <v>0.14285714285714285</v>
      </c>
      <c r="J16">
        <f>IF(ISBLANK($P10),"",1/$P10)</f>
        <v>0.14285714285714285</v>
      </c>
      <c r="K16">
        <f>IF(ISBLANK($P11),"",1/$P11)</f>
        <v>7</v>
      </c>
      <c r="L16">
        <f>IF(ISBLANK($P12),"",1/$P12)</f>
        <v>7</v>
      </c>
      <c r="M16">
        <f>IF(ISBLANK($P13),"",1/$P13)</f>
        <v>0.14285714285714285</v>
      </c>
      <c r="N16">
        <f>IF(ISBLANK($P14),"",1/$P14)</f>
        <v>3</v>
      </c>
      <c r="O16">
        <f>IF(ISBLANK($P15),"",1/$P15)</f>
        <v>7</v>
      </c>
      <c r="P16" s="1">
        <v>1</v>
      </c>
      <c r="Q16">
        <f>1/9</f>
        <v>0.1111111111111111</v>
      </c>
      <c r="R16">
        <f>1/8</f>
        <v>0.125</v>
      </c>
      <c r="S16">
        <f>1/8</f>
        <v>0.125</v>
      </c>
      <c r="T16">
        <v>1</v>
      </c>
      <c r="U16">
        <f>1/8</f>
        <v>0.125</v>
      </c>
      <c r="V16">
        <f>1/8</f>
        <v>0.125</v>
      </c>
      <c r="W16">
        <f>1/8</f>
        <v>0.125</v>
      </c>
      <c r="X16">
        <f>1/9</f>
        <v>0.1111111111111111</v>
      </c>
      <c r="Y16">
        <f>1/4</f>
        <v>0.25</v>
      </c>
      <c r="Z16">
        <v>1</v>
      </c>
      <c r="AA16">
        <f t="shared" si="1"/>
        <v>0.1111111111111111</v>
      </c>
      <c r="AB16">
        <f>1/8</f>
        <v>0.125</v>
      </c>
      <c r="AC16">
        <f>1/7</f>
        <v>0.14285714285714285</v>
      </c>
    </row>
    <row r="17" spans="1:29" ht="35" customHeight="1" thickBot="1" x14ac:dyDescent="0.4">
      <c r="A17" s="20"/>
      <c r="B17" s="26"/>
      <c r="C17" s="12" t="s">
        <v>23</v>
      </c>
      <c r="D17">
        <f>IF(ISBLANK($Q4),"",1/$Q4)</f>
        <v>9</v>
      </c>
      <c r="E17">
        <f>IF(ISBLANK($Q5),"",1/$Q5)</f>
        <v>9</v>
      </c>
      <c r="F17">
        <f>IF(ISBLANK($Q6),"",1/$Q6)</f>
        <v>9</v>
      </c>
      <c r="G17">
        <f>IF(ISBLANK($Q7),"",1/$Q7)</f>
        <v>1</v>
      </c>
      <c r="H17">
        <f>IF(ISBLANK($Q8),"",1/$Q8)</f>
        <v>1</v>
      </c>
      <c r="I17">
        <f>IF(ISBLANK($Q9),"",1/$Q9)</f>
        <v>7</v>
      </c>
      <c r="J17">
        <f>IF(ISBLANK($Q10),"",1/$Q10)</f>
        <v>7</v>
      </c>
      <c r="K17">
        <f>IF(ISBLANK($Q11),"",1/$Q11)</f>
        <v>9</v>
      </c>
      <c r="L17">
        <f>IF(ISBLANK($Q12),"",1/$Q12)</f>
        <v>9</v>
      </c>
      <c r="M17">
        <f>IF(ISBLANK($Q13),"",1/$Q13)</f>
        <v>0.5</v>
      </c>
      <c r="N17">
        <f>IF(ISBLANK($Q14),"",1/$Q14)</f>
        <v>9</v>
      </c>
      <c r="O17">
        <f>IF(ISBLANK($Q15),"",1/$Q15)</f>
        <v>9</v>
      </c>
      <c r="P17">
        <f>IF(ISBLANK($Q16),"",1/$Q16)</f>
        <v>9</v>
      </c>
      <c r="Q17" s="1">
        <v>1</v>
      </c>
      <c r="R17">
        <v>7</v>
      </c>
      <c r="S17">
        <v>7</v>
      </c>
      <c r="T17">
        <v>9</v>
      </c>
      <c r="U17">
        <v>5</v>
      </c>
      <c r="V17">
        <v>5</v>
      </c>
      <c r="W17">
        <v>5</v>
      </c>
      <c r="X17">
        <v>1</v>
      </c>
      <c r="Y17">
        <v>3</v>
      </c>
      <c r="Z17">
        <v>9</v>
      </c>
      <c r="AA17">
        <f>1/8</f>
        <v>0.125</v>
      </c>
      <c r="AB17">
        <v>1</v>
      </c>
      <c r="AC17">
        <v>4</v>
      </c>
    </row>
    <row r="18" spans="1:29" ht="35" customHeight="1" thickTop="1" x14ac:dyDescent="0.35">
      <c r="A18" s="20" t="s">
        <v>41</v>
      </c>
      <c r="B18" s="22" t="s">
        <v>24</v>
      </c>
      <c r="C18" s="12" t="s">
        <v>26</v>
      </c>
      <c r="D18">
        <f>IF(ISBLANK($R4),"",1/$R4)</f>
        <v>5</v>
      </c>
      <c r="E18">
        <f>IF(ISBLANK($R5),"",1/$R5)</f>
        <v>5</v>
      </c>
      <c r="F18">
        <f>IF(ISBLANK($R6),"",1/$R6)</f>
        <v>5</v>
      </c>
      <c r="G18">
        <f>IF(ISBLANK($R7),"",1/$R7)</f>
        <v>0.2</v>
      </c>
      <c r="H18">
        <f>IF(ISBLANK($R8),"",1/$R8)</f>
        <v>0.14285714285714285</v>
      </c>
      <c r="I18">
        <f>IF(ISBLANK($R9),"",1/$R9)</f>
        <v>1</v>
      </c>
      <c r="J18">
        <f>IF(ISBLANK($R10),"",1/$R10)</f>
        <v>1</v>
      </c>
      <c r="K18">
        <f>IF(ISBLANK($R11),"",1/$R11)</f>
        <v>7</v>
      </c>
      <c r="L18">
        <f>IF(ISBLANK($R12),"",1/$R12)</f>
        <v>8</v>
      </c>
      <c r="M18">
        <f>IF(ISBLANK($R13),"",1/$R13)</f>
        <v>0.5</v>
      </c>
      <c r="N18">
        <f>IF(ISBLANK($R14),"",1/$R14)</f>
        <v>5</v>
      </c>
      <c r="O18">
        <f>IF(ISBLANK($R15),"",1/$R15)</f>
        <v>7</v>
      </c>
      <c r="P18">
        <f>IF(ISBLANK($R16),"",1/$R16)</f>
        <v>8</v>
      </c>
      <c r="Q18">
        <f>IF(ISBLANK($R17),"",1/$R17)</f>
        <v>0.14285714285714285</v>
      </c>
      <c r="R18" s="1">
        <v>1</v>
      </c>
      <c r="S18">
        <v>1</v>
      </c>
      <c r="T18">
        <v>5</v>
      </c>
      <c r="U18">
        <v>5</v>
      </c>
      <c r="V18">
        <v>5</v>
      </c>
      <c r="W18">
        <v>1</v>
      </c>
      <c r="X18">
        <f>1/8</f>
        <v>0.125</v>
      </c>
      <c r="Y18">
        <v>1</v>
      </c>
      <c r="Z18">
        <v>9</v>
      </c>
      <c r="AA18">
        <f t="shared" ref="AA18:AA26" si="3">1/9</f>
        <v>0.1111111111111111</v>
      </c>
      <c r="AB18">
        <v>1</v>
      </c>
      <c r="AC18">
        <v>4</v>
      </c>
    </row>
    <row r="19" spans="1:29" ht="35" customHeight="1" x14ac:dyDescent="0.35">
      <c r="A19" s="20"/>
      <c r="B19" s="23"/>
      <c r="C19" s="12" t="s">
        <v>27</v>
      </c>
      <c r="D19">
        <f>IF(ISBLANK($S4),"",1/$S4)</f>
        <v>5</v>
      </c>
      <c r="E19">
        <f>IF(ISBLANK($S5),"",1/$S5)</f>
        <v>5</v>
      </c>
      <c r="F19">
        <f>IF(ISBLANK($S6),"",1/$S6)</f>
        <v>5</v>
      </c>
      <c r="G19">
        <f>IF(ISBLANK($S7),"",1/$S7)</f>
        <v>0.2</v>
      </c>
      <c r="H19">
        <f>IF(ISBLANK($S8),"",1/$S8)</f>
        <v>0.14285714285714285</v>
      </c>
      <c r="I19">
        <f>IF(ISBLANK($S9),"",1/$S9)</f>
        <v>1</v>
      </c>
      <c r="J19">
        <f>IF(ISBLANK($S10),"",1/$S10)</f>
        <v>1</v>
      </c>
      <c r="K19">
        <f>IF(ISBLANK($S11),"",1/$S11)</f>
        <v>7</v>
      </c>
      <c r="L19">
        <f>IF(ISBLANK($S12),"",1/$S12)</f>
        <v>8</v>
      </c>
      <c r="M19">
        <f>IF(ISBLANK($S13),"",1/$S13)</f>
        <v>0.5</v>
      </c>
      <c r="N19">
        <f>IF(ISBLANK($S14),"",1/$S14)</f>
        <v>5</v>
      </c>
      <c r="O19">
        <f>IF(ISBLANK($S15),"",1/$S15)</f>
        <v>7</v>
      </c>
      <c r="P19">
        <f>IF(ISBLANK($S16),"",1/$S16)</f>
        <v>8</v>
      </c>
      <c r="Q19">
        <f>IF(ISBLANK($S17),"",1/$S17)</f>
        <v>0.14285714285714285</v>
      </c>
      <c r="R19">
        <f>IF(ISBLANK($S18),"",1/$S18)</f>
        <v>1</v>
      </c>
      <c r="S19" s="1">
        <v>1</v>
      </c>
      <c r="T19">
        <v>3</v>
      </c>
      <c r="U19">
        <v>3</v>
      </c>
      <c r="V19">
        <v>3</v>
      </c>
      <c r="W19">
        <f>1/2</f>
        <v>0.5</v>
      </c>
      <c r="X19">
        <f>1/8</f>
        <v>0.125</v>
      </c>
      <c r="Y19">
        <v>3</v>
      </c>
      <c r="Z19">
        <v>9</v>
      </c>
      <c r="AA19">
        <f t="shared" si="3"/>
        <v>0.1111111111111111</v>
      </c>
      <c r="AB19">
        <v>1</v>
      </c>
      <c r="AC19">
        <v>4</v>
      </c>
    </row>
    <row r="20" spans="1:29" ht="35" customHeight="1" x14ac:dyDescent="0.35">
      <c r="A20" s="20"/>
      <c r="B20" s="24"/>
      <c r="C20" s="12" t="s">
        <v>28</v>
      </c>
      <c r="D20">
        <f>IF(ISBLANK($T4),"",1/$T4)</f>
        <v>1</v>
      </c>
      <c r="E20">
        <f>IF(ISBLANK($T5),"",1/$T5)</f>
        <v>0.2</v>
      </c>
      <c r="F20">
        <f>IF(ISBLANK($T6),"",1/$T6)</f>
        <v>1</v>
      </c>
      <c r="G20">
        <f>IF(ISBLANK($T7),"",1/$T7)</f>
        <v>0.14285714285714285</v>
      </c>
      <c r="H20">
        <f>IF(ISBLANK($T8),"",1/$T8)</f>
        <v>0.1111111111111111</v>
      </c>
      <c r="I20">
        <f>IF(ISBLANK($T9),"",1/$T9)</f>
        <v>0.2</v>
      </c>
      <c r="J20">
        <f>IF(ISBLANK($T10),"",1/$T10)</f>
        <v>0.2</v>
      </c>
      <c r="K20">
        <f>IF(ISBLANK($T11),"",1/$T11)</f>
        <v>5</v>
      </c>
      <c r="L20">
        <f>IF(ISBLANK($T12),"",1/$T12)</f>
        <v>6</v>
      </c>
      <c r="M20">
        <f>IF(ISBLANK($T13),"",1/$T13)</f>
        <v>0.125</v>
      </c>
      <c r="N20">
        <f>IF(ISBLANK($T14),"",1/$T14)</f>
        <v>1</v>
      </c>
      <c r="O20">
        <f>IF(ISBLANK($T15),"",1/$T15)</f>
        <v>3</v>
      </c>
      <c r="P20">
        <f>IF(ISBLANK($T16),"",1/$T16)</f>
        <v>1</v>
      </c>
      <c r="Q20">
        <f>IF(ISBLANK($T17),"",1/$T17)</f>
        <v>0.1111111111111111</v>
      </c>
      <c r="R20">
        <f>IF(ISBLANK($T18),"",1/$T18)</f>
        <v>0.2</v>
      </c>
      <c r="S20">
        <f>IF(ISBLANK($T19),"",1/$T19)</f>
        <v>0.33333333333333331</v>
      </c>
      <c r="T20" s="1">
        <v>1</v>
      </c>
      <c r="U20">
        <f>1/7</f>
        <v>0.14285714285714285</v>
      </c>
      <c r="V20">
        <f>1/7</f>
        <v>0.14285714285714285</v>
      </c>
      <c r="W20">
        <f>1/6</f>
        <v>0.16666666666666666</v>
      </c>
      <c r="X20">
        <f>1/9</f>
        <v>0.1111111111111111</v>
      </c>
      <c r="Y20">
        <f>1/5</f>
        <v>0.2</v>
      </c>
      <c r="Z20">
        <v>9</v>
      </c>
      <c r="AA20">
        <f t="shared" si="3"/>
        <v>0.1111111111111111</v>
      </c>
      <c r="AB20">
        <f>1/7</f>
        <v>0.14285714285714285</v>
      </c>
      <c r="AC20">
        <f>1/6</f>
        <v>0.16666666666666666</v>
      </c>
    </row>
    <row r="21" spans="1:29" ht="35" customHeight="1" x14ac:dyDescent="0.35">
      <c r="A21" s="20"/>
      <c r="B21" s="23" t="s">
        <v>25</v>
      </c>
      <c r="C21" s="12" t="s">
        <v>29</v>
      </c>
      <c r="D21">
        <f>IF(ISBLANK($U4),"",1/$U4)</f>
        <v>5</v>
      </c>
      <c r="E21">
        <f>IF(ISBLANK($U5),"",1/$U5)</f>
        <v>3</v>
      </c>
      <c r="F21">
        <f>IF(ISBLANK($U6),"",1/$U6)</f>
        <v>5</v>
      </c>
      <c r="G21">
        <f>IF(ISBLANK($U7),"",1/$U7)</f>
        <v>1</v>
      </c>
      <c r="H21">
        <f>IF(ISBLANK($U8),"",1/$U8)</f>
        <v>0.16666666666666666</v>
      </c>
      <c r="I21">
        <f>IF(ISBLANK($U9),"",1/$U9)</f>
        <v>1</v>
      </c>
      <c r="J21">
        <f>IF(ISBLANK($U10),"",1/$U10)</f>
        <v>1</v>
      </c>
      <c r="K21">
        <f>IF(ISBLANK($U11),"",1/$U11)</f>
        <v>8</v>
      </c>
      <c r="L21">
        <f>IF(ISBLANK($U12),"",1/$U12)</f>
        <v>8</v>
      </c>
      <c r="M21">
        <f>IF(ISBLANK($U13),"",1/$U13)</f>
        <v>0.14285714285714285</v>
      </c>
      <c r="N21">
        <f>IF(ISBLANK($U14),"",1/$U14)</f>
        <v>7</v>
      </c>
      <c r="O21">
        <f>IF(ISBLANK($U15),"",1/$U15)</f>
        <v>9</v>
      </c>
      <c r="P21">
        <f>IF(ISBLANK($U16),"",1/$U16)</f>
        <v>8</v>
      </c>
      <c r="Q21">
        <f>IF(ISBLANK($U17),"",1/$U17)</f>
        <v>0.2</v>
      </c>
      <c r="R21">
        <f>IF(ISBLANK($U18),"",1/$U18)</f>
        <v>0.2</v>
      </c>
      <c r="S21">
        <f>IF(ISBLANK($U19),"",1/$U19)</f>
        <v>0.33333333333333331</v>
      </c>
      <c r="T21">
        <f>IF(ISBLANK($U20),"",1/$U20)</f>
        <v>7</v>
      </c>
      <c r="U21" s="1">
        <v>1</v>
      </c>
      <c r="V21">
        <v>1</v>
      </c>
      <c r="W21">
        <v>3</v>
      </c>
      <c r="X21">
        <f>1/5</f>
        <v>0.2</v>
      </c>
      <c r="Y21">
        <v>3</v>
      </c>
      <c r="Z21">
        <v>9</v>
      </c>
      <c r="AA21">
        <f t="shared" si="3"/>
        <v>0.1111111111111111</v>
      </c>
      <c r="AB21">
        <v>1</v>
      </c>
      <c r="AC21">
        <v>4</v>
      </c>
    </row>
    <row r="22" spans="1:29" ht="35" customHeight="1" thickBot="1" x14ac:dyDescent="0.4">
      <c r="A22" s="20"/>
      <c r="B22" s="26"/>
      <c r="C22" s="12" t="s">
        <v>30</v>
      </c>
      <c r="D22">
        <f>IF(ISBLANK($V4),"",1/$V4)</f>
        <v>5</v>
      </c>
      <c r="E22">
        <f>IF(ISBLANK($V5),"",1/$V5)</f>
        <v>3</v>
      </c>
      <c r="F22">
        <f>IF(ISBLANK($V6),"",1/$V6)</f>
        <v>5</v>
      </c>
      <c r="G22">
        <f>IF(ISBLANK($V7),"",1/$V7)</f>
        <v>1</v>
      </c>
      <c r="H22">
        <f>IF(ISBLANK($V8),"",1/$V8)</f>
        <v>0.16666666666666666</v>
      </c>
      <c r="I22">
        <f>IF(ISBLANK($V9),"",1/$V9)</f>
        <v>1</v>
      </c>
      <c r="J22">
        <f>IF(ISBLANK($V10),"",1/$V10)</f>
        <v>1</v>
      </c>
      <c r="K22">
        <f>IF(ISBLANK($V11),"",1/$V11)</f>
        <v>8</v>
      </c>
      <c r="L22">
        <f>IF(ISBLANK($V12),"",1/$V12)</f>
        <v>8</v>
      </c>
      <c r="M22">
        <f>IF(ISBLANK($V13),"",1/$V13)</f>
        <v>0.14285714285714285</v>
      </c>
      <c r="N22">
        <f>IF(ISBLANK($V14),"",1/$V14)</f>
        <v>7</v>
      </c>
      <c r="O22">
        <f>IF(ISBLANK($V15),"",1/$V15)</f>
        <v>9</v>
      </c>
      <c r="P22">
        <f>IF(ISBLANK($V16),"",1/$V16)</f>
        <v>8</v>
      </c>
      <c r="Q22">
        <f>IF(ISBLANK($V17),"",1/$V17)</f>
        <v>0.2</v>
      </c>
      <c r="R22">
        <f>IF(ISBLANK($V18),"",1/$V18)</f>
        <v>0.2</v>
      </c>
      <c r="S22">
        <f>IF(ISBLANK($V19),"",1/$V19)</f>
        <v>0.33333333333333331</v>
      </c>
      <c r="T22">
        <f>IF(ISBLANK($V20),"",1/$V20)</f>
        <v>7</v>
      </c>
      <c r="U22">
        <f>IF(ISBLANK($V21),"",1/$V21)</f>
        <v>1</v>
      </c>
      <c r="V22" s="1">
        <v>1</v>
      </c>
      <c r="W22">
        <v>3</v>
      </c>
      <c r="X22">
        <f>1/5</f>
        <v>0.2</v>
      </c>
      <c r="Y22">
        <v>3</v>
      </c>
      <c r="Z22">
        <v>9</v>
      </c>
      <c r="AA22">
        <f t="shared" si="3"/>
        <v>0.1111111111111111</v>
      </c>
      <c r="AB22">
        <v>1</v>
      </c>
      <c r="AC22">
        <v>4</v>
      </c>
    </row>
    <row r="23" spans="1:29" ht="35" customHeight="1" thickTop="1" x14ac:dyDescent="0.35">
      <c r="A23" s="21" t="s">
        <v>3</v>
      </c>
      <c r="B23" s="22" t="s">
        <v>31</v>
      </c>
      <c r="C23" s="12" t="s">
        <v>34</v>
      </c>
      <c r="D23">
        <f>IF(ISBLANK($W4),"",1/$W4)</f>
        <v>8</v>
      </c>
      <c r="E23">
        <f>IF(ISBLANK($W5),"",1/$W5)</f>
        <v>3</v>
      </c>
      <c r="F23">
        <f>IF(ISBLANK($W6),"",1/$W6)</f>
        <v>6</v>
      </c>
      <c r="G23">
        <f>IF(ISBLANK($W7),"",1/$W7)</f>
        <v>1</v>
      </c>
      <c r="H23">
        <f>IF(ISBLANK($W8),"",1/$W8)</f>
        <v>1</v>
      </c>
      <c r="I23">
        <f>IF(ISBLANK($W9),"",1/$W9)</f>
        <v>5</v>
      </c>
      <c r="J23">
        <f>IF(ISBLANK($W10),"",1/$W10)</f>
        <v>5</v>
      </c>
      <c r="K23">
        <f>IF(ISBLANK($W11),"",1/$W11)</f>
        <v>8</v>
      </c>
      <c r="L23">
        <f>IF(ISBLANK($W12),"",1/$W12)</f>
        <v>8</v>
      </c>
      <c r="M23">
        <f>IF(ISBLANK($W13),"",1/$W13)</f>
        <v>1</v>
      </c>
      <c r="N23">
        <f>IF(ISBLANK($W14),"",1/$W14)</f>
        <v>8</v>
      </c>
      <c r="O23">
        <f>IF(ISBLANK($W15),"",1/$W15)</f>
        <v>8</v>
      </c>
      <c r="P23">
        <f>IF(ISBLANK($W16),"",1/$W16)</f>
        <v>8</v>
      </c>
      <c r="Q23">
        <f>IF(ISBLANK($W17),"",1/$W17)</f>
        <v>0.2</v>
      </c>
      <c r="R23">
        <f>IF(ISBLANK($W18),"",1/$W18)</f>
        <v>1</v>
      </c>
      <c r="S23">
        <f>IF(ISBLANK($W19),"",1/$W19)</f>
        <v>2</v>
      </c>
      <c r="T23">
        <f>IF(ISBLANK($W20),"",1/$W20)</f>
        <v>6</v>
      </c>
      <c r="U23">
        <f>IF(ISBLANK($W21),"",1/$W21)</f>
        <v>0.33333333333333331</v>
      </c>
      <c r="V23">
        <f>IF(ISBLANK($W22),"",1/$W22)</f>
        <v>0.33333333333333331</v>
      </c>
      <c r="W23" s="1">
        <v>1</v>
      </c>
      <c r="X23">
        <f>1/9</f>
        <v>0.1111111111111111</v>
      </c>
      <c r="Y23">
        <v>1</v>
      </c>
      <c r="Z23">
        <v>9</v>
      </c>
      <c r="AA23">
        <f t="shared" si="3"/>
        <v>0.1111111111111111</v>
      </c>
      <c r="AB23">
        <f>1/7</f>
        <v>0.14285714285714285</v>
      </c>
      <c r="AC23">
        <f>1/6</f>
        <v>0.16666666666666666</v>
      </c>
    </row>
    <row r="24" spans="1:29" ht="35" customHeight="1" x14ac:dyDescent="0.35">
      <c r="A24" s="21"/>
      <c r="B24" s="23"/>
      <c r="C24" s="12" t="s">
        <v>35</v>
      </c>
      <c r="D24">
        <f>IF(ISBLANK($X4),"",1/$X4)</f>
        <v>9</v>
      </c>
      <c r="E24">
        <f>IF(ISBLANK($X5),"",1/$X5)</f>
        <v>9</v>
      </c>
      <c r="F24">
        <f>IF(ISBLANK($X6),"",1/$X6)</f>
        <v>9</v>
      </c>
      <c r="G24">
        <f>IF(ISBLANK($X7),"",1/$X7)</f>
        <v>3</v>
      </c>
      <c r="H24">
        <f>IF(ISBLANK($X8),"",1/$X8)</f>
        <v>2</v>
      </c>
      <c r="I24">
        <f>IF(ISBLANK($X9),"",1/$X9)</f>
        <v>9</v>
      </c>
      <c r="J24">
        <f>IF(ISBLANK($X10),"",1/$X10)</f>
        <v>9</v>
      </c>
      <c r="K24">
        <f>IF(ISBLANK($X11),"",1/$X11)</f>
        <v>9</v>
      </c>
      <c r="L24">
        <f>IF(ISBLANK($X12),"",1/$X12)</f>
        <v>9</v>
      </c>
      <c r="M24">
        <f>IF(ISBLANK($X13),"",1/$X13)</f>
        <v>2</v>
      </c>
      <c r="N24">
        <f>IF(ISBLANK($X14),"",1/$X14)</f>
        <v>9</v>
      </c>
      <c r="O24">
        <f>IF(ISBLANK($X15),"",1/$X15)</f>
        <v>9</v>
      </c>
      <c r="P24">
        <f>IF(ISBLANK($X16),"",1/$X16)</f>
        <v>9</v>
      </c>
      <c r="Q24">
        <f>IF(ISBLANK($X17),"",1/$X17)</f>
        <v>1</v>
      </c>
      <c r="R24">
        <f>IF(ISBLANK($X18),"",1/$X18)</f>
        <v>8</v>
      </c>
      <c r="S24">
        <f>IF(ISBLANK($X19),"",1/$X19)</f>
        <v>8</v>
      </c>
      <c r="T24">
        <f>IF(ISBLANK($X20),"",1/$X20)</f>
        <v>9</v>
      </c>
      <c r="U24">
        <f>IF(ISBLANK($X21),"",1/$X21)</f>
        <v>5</v>
      </c>
      <c r="V24">
        <f>IF(ISBLANK($X22),"",1/$X22)</f>
        <v>5</v>
      </c>
      <c r="W24">
        <f>IF(ISBLANK($X23),"",1/$X23)</f>
        <v>9</v>
      </c>
      <c r="X24" s="1">
        <v>1</v>
      </c>
      <c r="Y24">
        <v>8</v>
      </c>
      <c r="Z24">
        <v>9</v>
      </c>
      <c r="AA24">
        <f t="shared" si="3"/>
        <v>0.1111111111111111</v>
      </c>
      <c r="AB24">
        <v>1</v>
      </c>
      <c r="AC24">
        <v>4</v>
      </c>
    </row>
    <row r="25" spans="1:29" ht="35" customHeight="1" x14ac:dyDescent="0.35">
      <c r="A25" s="21"/>
      <c r="B25" s="23"/>
      <c r="C25" s="12" t="s">
        <v>36</v>
      </c>
      <c r="D25">
        <f>IF(ISBLANK($Y4),"",1/$Y4)</f>
        <v>7</v>
      </c>
      <c r="E25">
        <f>IF(ISBLANK($Y5),"",1/$Y5)</f>
        <v>2</v>
      </c>
      <c r="F25">
        <f>IF(ISBLANK($Y6),"",1/$Y6)</f>
        <v>5</v>
      </c>
      <c r="G25">
        <f>IF(ISBLANK($Y7),"",1/$Y7)</f>
        <v>1</v>
      </c>
      <c r="H25">
        <f>IF(ISBLANK($Y8),"",1/$Y8)</f>
        <v>0.33333333333333331</v>
      </c>
      <c r="I25">
        <f>IF(ISBLANK($Y9),"",1/$Y9)</f>
        <v>1</v>
      </c>
      <c r="J25">
        <f>IF(ISBLANK($Y10),"",1/$Y10)</f>
        <v>1</v>
      </c>
      <c r="K25">
        <f>IF(ISBLANK($Y11),"",1/$Y11)</f>
        <v>5</v>
      </c>
      <c r="L25">
        <f>IF(ISBLANK($Y12),"",1/$Y12)</f>
        <v>6</v>
      </c>
      <c r="M25">
        <f>IF(ISBLANK($Y13),"",1/$Y13)</f>
        <v>0.16666666666666666</v>
      </c>
      <c r="N25">
        <f>IF(ISBLANK($Y14),"",1/$Y14)</f>
        <v>5</v>
      </c>
      <c r="O25">
        <f>IF(ISBLANK($Y15),"",1/$Y15)</f>
        <v>6</v>
      </c>
      <c r="P25">
        <f>IF(ISBLANK($Y16),"",1/$Y16)</f>
        <v>4</v>
      </c>
      <c r="Q25">
        <f>IF(ISBLANK($Y17),"",1/$Y17)</f>
        <v>0.33333333333333331</v>
      </c>
      <c r="R25">
        <f>IF(ISBLANK($Y18),"",1/$Y18)</f>
        <v>1</v>
      </c>
      <c r="S25">
        <f>IF(ISBLANK($Y19),"",1/$Y19)</f>
        <v>0.33333333333333331</v>
      </c>
      <c r="T25">
        <f>IF(ISBLANK($Y20),"",1/$Y20)</f>
        <v>5</v>
      </c>
      <c r="U25">
        <f>IF(ISBLANK($Y21),"",1/$Y21)</f>
        <v>0.33333333333333331</v>
      </c>
      <c r="V25">
        <f>IF(ISBLANK($Y22),"",1/$Y22)</f>
        <v>0.33333333333333331</v>
      </c>
      <c r="W25">
        <f>IF(ISBLANK($Y23),"",1/$Y23)</f>
        <v>1</v>
      </c>
      <c r="X25">
        <f>IF(ISBLANK($Y24),"",1/$Y24)</f>
        <v>0.125</v>
      </c>
      <c r="Y25" s="1">
        <v>1</v>
      </c>
      <c r="Z25">
        <v>9</v>
      </c>
      <c r="AA25">
        <f t="shared" si="3"/>
        <v>0.1111111111111111</v>
      </c>
      <c r="AB25">
        <v>5</v>
      </c>
      <c r="AC25">
        <v>8</v>
      </c>
    </row>
    <row r="26" spans="1:29" ht="35" customHeight="1" x14ac:dyDescent="0.35">
      <c r="A26" s="21"/>
      <c r="B26" s="24"/>
      <c r="C26" s="12" t="s">
        <v>37</v>
      </c>
      <c r="D26">
        <f>IF(ISBLANK($Z4),"",1/$Z4)</f>
        <v>1</v>
      </c>
      <c r="E26">
        <f>IF(ISBLANK($Z5),"",1/$Z5)</f>
        <v>0.33333333333333331</v>
      </c>
      <c r="F26">
        <f>IF(ISBLANK($Z6),"",1/$Z6)</f>
        <v>1</v>
      </c>
      <c r="G26">
        <f>IF(ISBLANK($Z7),"",1/$Z7)</f>
        <v>0.1111111111111111</v>
      </c>
      <c r="H26">
        <f>IF(ISBLANK($Z8),"",1/$Z8)</f>
        <v>0.1111111111111111</v>
      </c>
      <c r="I26">
        <f>IF(ISBLANK($Z9),"",1/$Z9)</f>
        <v>0.1111111111111111</v>
      </c>
      <c r="J26">
        <f>IF(ISBLANK($Z10),"",1/$Z10)</f>
        <v>0.1111111111111111</v>
      </c>
      <c r="K26">
        <f>IF(ISBLANK($Z11),"",1/$Z11)</f>
        <v>1</v>
      </c>
      <c r="L26">
        <f>IF(ISBLANK($Z12),"",1/$Z12)</f>
        <v>1</v>
      </c>
      <c r="M26">
        <f>IF(ISBLANK($Z13),"",1/$Z13)</f>
        <v>0.125</v>
      </c>
      <c r="N26">
        <f>IF(ISBLANK($Z14),"",1/$Z14)</f>
        <v>1</v>
      </c>
      <c r="O26">
        <f>IF(ISBLANK($Z15),"",1/$Z15)</f>
        <v>1</v>
      </c>
      <c r="P26">
        <f>IF(ISBLANK($Z16),"",1/$Z16)</f>
        <v>1</v>
      </c>
      <c r="Q26">
        <f>IF(ISBLANK($Z17),"",1/$Z17)</f>
        <v>0.1111111111111111</v>
      </c>
      <c r="R26">
        <f>IF(ISBLANK($Z18),"",1/$Z18)</f>
        <v>0.1111111111111111</v>
      </c>
      <c r="S26">
        <f>IF(ISBLANK($Z19),"",1/$Z19)</f>
        <v>0.1111111111111111</v>
      </c>
      <c r="T26">
        <f>IF(ISBLANK($Z20),"",1/$Z20)</f>
        <v>0.1111111111111111</v>
      </c>
      <c r="U26">
        <f>IF(ISBLANK($Z21),"",1/$Z21)</f>
        <v>0.1111111111111111</v>
      </c>
      <c r="V26">
        <f>IF(ISBLANK($Z22),"",1/$Z22)</f>
        <v>0.1111111111111111</v>
      </c>
      <c r="W26">
        <f>IF(ISBLANK($Z23),"",1/$Z23)</f>
        <v>0.1111111111111111</v>
      </c>
      <c r="X26">
        <f>IF(ISBLANK($Z24),"",1/$Z24)</f>
        <v>0.1111111111111111</v>
      </c>
      <c r="Y26">
        <f>IF(ISBLANK($Z25),"",1/$Z25)</f>
        <v>0.1111111111111111</v>
      </c>
      <c r="Z26" s="1">
        <v>1</v>
      </c>
      <c r="AA26">
        <f t="shared" si="3"/>
        <v>0.1111111111111111</v>
      </c>
      <c r="AB26">
        <f>1/9</f>
        <v>0.1111111111111111</v>
      </c>
      <c r="AC26">
        <f>1/9</f>
        <v>0.1111111111111111</v>
      </c>
    </row>
    <row r="27" spans="1:29" ht="35" customHeight="1" x14ac:dyDescent="0.35">
      <c r="A27" s="21"/>
      <c r="B27" s="11" t="s">
        <v>32</v>
      </c>
      <c r="C27" s="12" t="s">
        <v>38</v>
      </c>
      <c r="D27">
        <f>IF(ISBLANK($AA4),"",1/$AA4)</f>
        <v>9</v>
      </c>
      <c r="E27">
        <f>IF(ISBLANK($AA5),"",1/$AA5)</f>
        <v>9</v>
      </c>
      <c r="F27">
        <f>IF(ISBLANK($AA6),"",1/$AA6)</f>
        <v>9</v>
      </c>
      <c r="G27">
        <f>IF(ISBLANK($AA7),"",1/$AA7)</f>
        <v>9</v>
      </c>
      <c r="H27">
        <f>IF(ISBLANK($AA8),"",1/$AA8)</f>
        <v>9</v>
      </c>
      <c r="I27">
        <f>IF(ISBLANK($AA9),"",1/$AA9)</f>
        <v>9</v>
      </c>
      <c r="J27">
        <f>IF(ISBLANK($AA10),"",1/$AA10)</f>
        <v>9</v>
      </c>
      <c r="K27">
        <f>IF(ISBLANK($AA11),"",1/$AA11)</f>
        <v>9</v>
      </c>
      <c r="L27">
        <f>IF(ISBLANK($AA12),"",1/$AA12)</f>
        <v>9</v>
      </c>
      <c r="M27">
        <f>IF(ISBLANK($AA13),"",1/$AA13)</f>
        <v>9</v>
      </c>
      <c r="N27">
        <f>IF(ISBLANK($AA14),"",1/$AA14)</f>
        <v>9</v>
      </c>
      <c r="O27">
        <f>IF(ISBLANK($AA15),"",1/$AA15)</f>
        <v>9</v>
      </c>
      <c r="P27">
        <f>IF(ISBLANK($AA16),"",1/$AA16)</f>
        <v>9</v>
      </c>
      <c r="Q27">
        <f>IF(ISBLANK($AA17),"",1/$AA17)</f>
        <v>8</v>
      </c>
      <c r="R27">
        <f>IF(ISBLANK($AA18),"",1/$AA18)</f>
        <v>9</v>
      </c>
      <c r="S27">
        <f>IF(ISBLANK($AA19),"",1/$AA19)</f>
        <v>9</v>
      </c>
      <c r="T27">
        <f>IF(ISBLANK($AA20),"",1/$AA20)</f>
        <v>9</v>
      </c>
      <c r="U27">
        <f>IF(ISBLANK($AA21),"",1/$AA21)</f>
        <v>9</v>
      </c>
      <c r="V27">
        <f>IF(ISBLANK($AA22),"",1/$AA22)</f>
        <v>9</v>
      </c>
      <c r="W27">
        <f>IF(ISBLANK($AA23),"",1/$AA23)</f>
        <v>9</v>
      </c>
      <c r="X27">
        <f>IF(ISBLANK($AA24),"",1/$AA24)</f>
        <v>9</v>
      </c>
      <c r="Y27">
        <f>IF(ISBLANK($AA25),"",1/$AA25)</f>
        <v>9</v>
      </c>
      <c r="Z27">
        <f>IF(ISBLANK($AA26),"",1/$AA26)</f>
        <v>9</v>
      </c>
      <c r="AA27" s="1">
        <v>1</v>
      </c>
      <c r="AB27">
        <v>9</v>
      </c>
      <c r="AC27">
        <v>9</v>
      </c>
    </row>
    <row r="28" spans="1:29" ht="35" customHeight="1" x14ac:dyDescent="0.35">
      <c r="A28" s="21"/>
      <c r="B28" s="25" t="s">
        <v>33</v>
      </c>
      <c r="C28" s="12" t="s">
        <v>39</v>
      </c>
      <c r="D28">
        <f>IF(ISBLANK($AB4),"",1/$AB4)</f>
        <v>8</v>
      </c>
      <c r="E28">
        <f>IF(ISBLANK($AB5),"",1/$AB5)</f>
        <v>6</v>
      </c>
      <c r="F28">
        <f>IF(ISBLANK($AB6),"",1/$AB6)</f>
        <v>8</v>
      </c>
      <c r="G28">
        <f>IF(ISBLANK($AB7),"",1/$AB7)</f>
        <v>1</v>
      </c>
      <c r="H28">
        <f>IF(ISBLANK($AB8),"",1/$AB8)</f>
        <v>0.125</v>
      </c>
      <c r="I28">
        <f>IF(ISBLANK($AB9),"",1/$AB9)</f>
        <v>3</v>
      </c>
      <c r="J28">
        <f>IF(ISBLANK($AB10),"",1/$AB10)</f>
        <v>3</v>
      </c>
      <c r="K28">
        <f>IF(ISBLANK($AB11),"",1/$AB11)</f>
        <v>5</v>
      </c>
      <c r="L28">
        <f>IF(ISBLANK($AB12),"",1/$AB12)</f>
        <v>8</v>
      </c>
      <c r="M28">
        <f>IF(ISBLANK($AB13),"",1/$AB13)</f>
        <v>1</v>
      </c>
      <c r="N28">
        <f>IF(ISBLANK($AB14),"",1/$AB14)</f>
        <v>8</v>
      </c>
      <c r="O28">
        <f>IF(ISBLANK($AB15),"",1/$AB15)</f>
        <v>8</v>
      </c>
      <c r="P28">
        <f>IF(ISBLANK($AB16),"",1/$AB16)</f>
        <v>8</v>
      </c>
      <c r="Q28">
        <f>IF(ISBLANK($AB17),"",1/$AB17)</f>
        <v>1</v>
      </c>
      <c r="R28">
        <f>IF(ISBLANK($AB18),"",1/$AB18)</f>
        <v>1</v>
      </c>
      <c r="S28">
        <f>IF(ISBLANK($AB19),"",1/$AB19)</f>
        <v>1</v>
      </c>
      <c r="T28">
        <f>IF(ISBLANK($AB20),"",1/$AB20)</f>
        <v>7</v>
      </c>
      <c r="U28">
        <f>IF(ISBLANK($AB21),"",1/$AB21)</f>
        <v>1</v>
      </c>
      <c r="V28">
        <f>IF(ISBLANK($AB22),"",1/$AB22)</f>
        <v>1</v>
      </c>
      <c r="W28">
        <f>IF(ISBLANK($AB23),"",1/$AB23)</f>
        <v>7</v>
      </c>
      <c r="X28">
        <f>IF(ISBLANK($AB24),"",1/$AB24)</f>
        <v>1</v>
      </c>
      <c r="Y28">
        <f>IF(ISBLANK($AB25),"",1/$AB25)</f>
        <v>0.2</v>
      </c>
      <c r="Z28">
        <f>IF(ISBLANK($AB26),"",1/$AB26)</f>
        <v>9</v>
      </c>
      <c r="AA28">
        <f>IF(ISBLANK($AB27),"",1/$AB27)</f>
        <v>0.1111111111111111</v>
      </c>
      <c r="AB28" s="1">
        <v>1</v>
      </c>
      <c r="AC28">
        <v>4</v>
      </c>
    </row>
    <row r="29" spans="1:29" ht="35" customHeight="1" x14ac:dyDescent="0.35">
      <c r="A29" s="21"/>
      <c r="B29" s="23"/>
      <c r="C29" s="12" t="s">
        <v>40</v>
      </c>
      <c r="D29">
        <f>IF(ISBLANK($AC4),"",1/$AC4)</f>
        <v>3</v>
      </c>
      <c r="E29">
        <f>IF(ISBLANK($AC5),"",1/$AC5)</f>
        <v>1</v>
      </c>
      <c r="F29">
        <f>IF(ISBLANK($AC6),"",1/$AC6)</f>
        <v>3</v>
      </c>
      <c r="G29">
        <f>IF(ISBLANK($AC7),"",1/$AC7)</f>
        <v>0.25</v>
      </c>
      <c r="H29">
        <f>IF(ISBLANK($AC8),"",1/$AC8)</f>
        <v>0.1111111111111111</v>
      </c>
      <c r="I29">
        <f>IF(ISBLANK($AC9),"",1/$AC9)</f>
        <v>0.2</v>
      </c>
      <c r="J29">
        <f>IF(ISBLANK($AC10),"",1/$AC10)</f>
        <v>0.2</v>
      </c>
      <c r="K29">
        <f>IF(ISBLANK($AC11),"",1/$AC11)</f>
        <v>4</v>
      </c>
      <c r="L29">
        <f>IF(ISBLANK($AC12),"",1/$AC12)</f>
        <v>7</v>
      </c>
      <c r="M29">
        <f>IF(ISBLANK($AC13),"",1/$AC13)</f>
        <v>1</v>
      </c>
      <c r="N29">
        <f>IF(ISBLANK($AC14),"",1/$AC14)</f>
        <v>6</v>
      </c>
      <c r="O29">
        <f>IF(ISBLANK($AC15),"",1/$AC15)</f>
        <v>7</v>
      </c>
      <c r="P29">
        <f>IF(ISBLANK($AC16),"",1/$AC16)</f>
        <v>7</v>
      </c>
      <c r="Q29">
        <f>IF(ISBLANK($AC17),"",1/$AC17)</f>
        <v>0.25</v>
      </c>
      <c r="R29">
        <f>IF(ISBLANK($AC18),"",1/$AC18)</f>
        <v>0.25</v>
      </c>
      <c r="S29">
        <f>IF(ISBLANK($AC19),"",1/$AC19)</f>
        <v>0.25</v>
      </c>
      <c r="T29">
        <f>IF(ISBLANK($AC20),"",1/$AC20)</f>
        <v>6</v>
      </c>
      <c r="U29">
        <f>IF(ISBLANK($AC21),"",1/$AC21)</f>
        <v>0.25</v>
      </c>
      <c r="V29">
        <f>IF(ISBLANK($AC22),"",1/$AC22)</f>
        <v>0.25</v>
      </c>
      <c r="W29">
        <f>IF(ISBLANK($AC23),"",1/$AC23)</f>
        <v>6</v>
      </c>
      <c r="X29">
        <f>IF(ISBLANK($AC24),"",1/$AC24)</f>
        <v>0.25</v>
      </c>
      <c r="Y29">
        <f>IF(ISBLANK($AC25),"",1/$AC25)</f>
        <v>0.125</v>
      </c>
      <c r="Z29">
        <f>IF(ISBLANK($AC26),"",1/$AC26)</f>
        <v>9</v>
      </c>
      <c r="AA29">
        <f>IF(ISBLANK($AC27),"",1/$AC27)</f>
        <v>0.1111111111111111</v>
      </c>
      <c r="AB29">
        <f>IF(ISBLANK($AC28),"",1/$AC28)</f>
        <v>0.25</v>
      </c>
      <c r="AC29" s="1">
        <v>1</v>
      </c>
    </row>
    <row r="34" spans="1:37" x14ac:dyDescent="0.35">
      <c r="C34" t="s">
        <v>42</v>
      </c>
      <c r="D34">
        <v>123.11111111111111</v>
      </c>
      <c r="E34">
        <v>80.594444444444449</v>
      </c>
      <c r="F34">
        <v>129.66666666666666</v>
      </c>
      <c r="G34">
        <v>33.101984126984121</v>
      </c>
      <c r="H34">
        <v>17.010714285714286</v>
      </c>
      <c r="I34">
        <v>49.923412698412704</v>
      </c>
      <c r="J34">
        <v>49.923412698412704</v>
      </c>
      <c r="K34">
        <v>127.30952380952381</v>
      </c>
      <c r="L34">
        <v>146.64285714285714</v>
      </c>
      <c r="M34">
        <v>26.414285714285711</v>
      </c>
      <c r="N34">
        <v>123</v>
      </c>
      <c r="O34">
        <v>173</v>
      </c>
      <c r="P34">
        <v>133.26190476190476</v>
      </c>
      <c r="Q34">
        <v>17.865873015873014</v>
      </c>
      <c r="R34">
        <v>47.296825396825398</v>
      </c>
      <c r="S34">
        <v>48.030158730158725</v>
      </c>
      <c r="T34">
        <v>117.81111111111112</v>
      </c>
      <c r="U34">
        <v>48.532936507936512</v>
      </c>
      <c r="V34">
        <v>48.532936507936512</v>
      </c>
      <c r="W34">
        <v>50.427777777777777</v>
      </c>
      <c r="X34">
        <v>15.802777777777777</v>
      </c>
      <c r="Y34">
        <v>46.462301587301596</v>
      </c>
      <c r="Z34">
        <v>163</v>
      </c>
      <c r="AA34">
        <v>3.7916666666666674</v>
      </c>
      <c r="AB34">
        <v>33.43015873015873</v>
      </c>
      <c r="AC34">
        <v>72.956349206349202</v>
      </c>
    </row>
    <row r="36" spans="1:37" x14ac:dyDescent="0.35">
      <c r="A36" t="s">
        <v>43</v>
      </c>
    </row>
    <row r="39" spans="1:37" x14ac:dyDescent="0.35">
      <c r="A39" s="2" t="s">
        <v>0</v>
      </c>
      <c r="B39" s="3"/>
      <c r="C39" s="3"/>
      <c r="D39" s="3" t="s">
        <v>1</v>
      </c>
      <c r="E39" s="3"/>
      <c r="F39" s="3"/>
      <c r="G39" s="3"/>
      <c r="H39" s="3"/>
      <c r="I39" s="3"/>
      <c r="J39" s="3"/>
      <c r="K39" s="3" t="s">
        <v>2</v>
      </c>
      <c r="L39" s="3"/>
      <c r="M39" s="3"/>
      <c r="N39" s="3"/>
      <c r="O39" s="3"/>
      <c r="P39" s="3"/>
      <c r="Q39" s="3"/>
      <c r="R39" s="3" t="s">
        <v>41</v>
      </c>
      <c r="S39" s="3"/>
      <c r="T39" s="3"/>
      <c r="U39" s="3"/>
      <c r="V39" s="3"/>
      <c r="W39" s="3" t="s">
        <v>3</v>
      </c>
      <c r="X39" s="3"/>
      <c r="Y39" s="3"/>
      <c r="Z39" s="3"/>
      <c r="AA39" s="3"/>
      <c r="AB39" s="3"/>
      <c r="AC39" s="3"/>
      <c r="AE39" t="s">
        <v>44</v>
      </c>
    </row>
    <row r="40" spans="1:37" ht="104" x14ac:dyDescent="0.35">
      <c r="A40" s="3"/>
      <c r="B40" s="4" t="s">
        <v>4</v>
      </c>
      <c r="C40" s="5"/>
      <c r="D40" s="27" t="s">
        <v>13</v>
      </c>
      <c r="E40" s="28"/>
      <c r="F40" s="28"/>
      <c r="G40" s="28"/>
      <c r="H40" s="30"/>
      <c r="I40" s="31" t="s">
        <v>14</v>
      </c>
      <c r="J40" s="32"/>
      <c r="K40" s="33" t="s">
        <v>15</v>
      </c>
      <c r="L40" s="23"/>
      <c r="M40" s="29" t="s">
        <v>16</v>
      </c>
      <c r="N40" s="28"/>
      <c r="O40" s="28"/>
      <c r="P40" s="28"/>
      <c r="Q40" s="34"/>
      <c r="R40" s="33" t="s">
        <v>24</v>
      </c>
      <c r="S40" s="23"/>
      <c r="T40" s="35"/>
      <c r="U40" s="23" t="s">
        <v>25</v>
      </c>
      <c r="V40" s="32"/>
      <c r="W40" s="27" t="s">
        <v>31</v>
      </c>
      <c r="X40" s="28"/>
      <c r="Y40" s="28"/>
      <c r="Z40" s="28"/>
      <c r="AA40" s="6" t="s">
        <v>32</v>
      </c>
      <c r="AB40" s="29" t="s">
        <v>33</v>
      </c>
      <c r="AC40" s="28"/>
    </row>
    <row r="41" spans="1:37" ht="15" thickBot="1" x14ac:dyDescent="0.4">
      <c r="A41" s="3"/>
      <c r="B41" s="7"/>
      <c r="C41" s="8" t="s">
        <v>5</v>
      </c>
      <c r="D41" s="12" t="s">
        <v>6</v>
      </c>
      <c r="E41" s="12" t="s">
        <v>7</v>
      </c>
      <c r="F41" s="12" t="s">
        <v>8</v>
      </c>
      <c r="G41" s="12" t="s">
        <v>9</v>
      </c>
      <c r="H41" s="12" t="s">
        <v>10</v>
      </c>
      <c r="I41" s="12" t="s">
        <v>11</v>
      </c>
      <c r="J41" s="12" t="s">
        <v>12</v>
      </c>
      <c r="K41" s="12" t="s">
        <v>17</v>
      </c>
      <c r="L41" s="12" t="s">
        <v>18</v>
      </c>
      <c r="M41" s="12" t="s">
        <v>19</v>
      </c>
      <c r="N41" s="12" t="s">
        <v>20</v>
      </c>
      <c r="O41" s="12" t="s">
        <v>21</v>
      </c>
      <c r="P41" s="12" t="s">
        <v>22</v>
      </c>
      <c r="Q41" s="12" t="s">
        <v>23</v>
      </c>
      <c r="R41" s="12" t="s">
        <v>26</v>
      </c>
      <c r="S41" s="12" t="s">
        <v>27</v>
      </c>
      <c r="T41" s="12" t="s">
        <v>28</v>
      </c>
      <c r="U41" s="12" t="s">
        <v>29</v>
      </c>
      <c r="V41" s="12" t="s">
        <v>30</v>
      </c>
      <c r="W41" s="12" t="s">
        <v>34</v>
      </c>
      <c r="X41" s="12" t="s">
        <v>35</v>
      </c>
      <c r="Y41" s="12" t="s">
        <v>36</v>
      </c>
      <c r="Z41" s="12" t="s">
        <v>37</v>
      </c>
      <c r="AA41" s="12" t="s">
        <v>38</v>
      </c>
      <c r="AB41" s="12" t="s">
        <v>39</v>
      </c>
      <c r="AC41" s="12" t="s">
        <v>40</v>
      </c>
      <c r="AE41" t="s">
        <v>45</v>
      </c>
      <c r="AF41" t="s">
        <v>46</v>
      </c>
      <c r="AG41" t="s">
        <v>47</v>
      </c>
      <c r="AH41" s="19" t="s">
        <v>58</v>
      </c>
      <c r="AI41" t="s">
        <v>48</v>
      </c>
      <c r="AJ41" t="s">
        <v>57</v>
      </c>
      <c r="AK41" t="s">
        <v>49</v>
      </c>
    </row>
    <row r="42" spans="1:37" ht="15" thickTop="1" x14ac:dyDescent="0.35">
      <c r="A42" s="21" t="s">
        <v>1</v>
      </c>
      <c r="B42" s="22" t="s">
        <v>13</v>
      </c>
      <c r="C42" s="12" t="s">
        <v>6</v>
      </c>
      <c r="D42">
        <v>8.1227436823104685E-3</v>
      </c>
      <c r="E42">
        <v>2.4815606259047359E-3</v>
      </c>
      <c r="F42">
        <v>3.8560411311053988E-3</v>
      </c>
      <c r="G42">
        <v>4.3156670702614577E-3</v>
      </c>
      <c r="H42">
        <v>6.5318310122005263E-3</v>
      </c>
      <c r="I42">
        <v>3.3384469862567261E-3</v>
      </c>
      <c r="J42">
        <v>3.3384469862567261E-3</v>
      </c>
      <c r="K42">
        <v>2.6182906302599585E-3</v>
      </c>
      <c r="L42">
        <v>3.4096444227959084E-3</v>
      </c>
      <c r="M42">
        <v>9.46457544618713E-3</v>
      </c>
      <c r="N42">
        <v>4.0650406504065045E-3</v>
      </c>
      <c r="O42">
        <v>5.2023121387283239E-2</v>
      </c>
      <c r="P42">
        <v>7.5040200107200292E-3</v>
      </c>
      <c r="Q42">
        <v>6.2191817333747948E-3</v>
      </c>
      <c r="R42">
        <v>4.2286136188206865E-3</v>
      </c>
      <c r="S42">
        <v>4.1640503651806078E-3</v>
      </c>
      <c r="T42">
        <v>8.4881637272470056E-3</v>
      </c>
      <c r="U42">
        <v>4.1209128148941565E-3</v>
      </c>
      <c r="V42">
        <v>4.1209128148941565E-3</v>
      </c>
      <c r="W42">
        <v>2.4787925526054866E-3</v>
      </c>
      <c r="X42">
        <v>7.031112673580594E-3</v>
      </c>
      <c r="Y42">
        <v>3.0746893282657889E-3</v>
      </c>
      <c r="Z42">
        <v>6.1349693251533744E-3</v>
      </c>
      <c r="AA42">
        <v>2.9304029304029297E-2</v>
      </c>
      <c r="AB42">
        <v>3.739138692369783E-3</v>
      </c>
      <c r="AC42">
        <v>4.5689420723415827E-3</v>
      </c>
      <c r="AE42">
        <v>7.6439591947963879E-3</v>
      </c>
      <c r="AF42" s="15">
        <v>7.6439591947963879E-3</v>
      </c>
      <c r="AG42" s="15">
        <v>0.2325050812126635</v>
      </c>
      <c r="AH42">
        <v>4.3009812722558882</v>
      </c>
      <c r="AI42">
        <v>3.2876525342707463E-2</v>
      </c>
      <c r="AK42" s="16">
        <v>3.2876525342707463E-2</v>
      </c>
    </row>
    <row r="43" spans="1:37" x14ac:dyDescent="0.35">
      <c r="A43" s="21"/>
      <c r="B43" s="23"/>
      <c r="C43" s="12" t="s">
        <v>7</v>
      </c>
      <c r="D43">
        <v>4.0613718411552348E-2</v>
      </c>
      <c r="E43">
        <v>1.2407803129523677E-2</v>
      </c>
      <c r="F43">
        <v>1.5424164524421595E-2</v>
      </c>
      <c r="G43">
        <v>5.0349449153050344E-3</v>
      </c>
      <c r="H43">
        <v>6.5318310122005263E-3</v>
      </c>
      <c r="I43">
        <v>2.0030681917540358E-2</v>
      </c>
      <c r="J43">
        <v>2.0030681917540358E-2</v>
      </c>
      <c r="K43">
        <v>2.3564615672339629E-2</v>
      </c>
      <c r="L43">
        <v>4.0915733073550904E-2</v>
      </c>
      <c r="M43">
        <v>7.5716603569497042E-3</v>
      </c>
      <c r="N43">
        <v>1.6260162601626018E-2</v>
      </c>
      <c r="O43">
        <v>5.2023121387283239E-2</v>
      </c>
      <c r="P43">
        <v>3.0016080042880117E-2</v>
      </c>
      <c r="Q43">
        <v>6.2191817333747948E-3</v>
      </c>
      <c r="R43">
        <v>4.2286136188206865E-3</v>
      </c>
      <c r="S43">
        <v>4.1640503651806078E-3</v>
      </c>
      <c r="T43">
        <v>4.2440818636235028E-2</v>
      </c>
      <c r="U43">
        <v>6.8681880248235927E-3</v>
      </c>
      <c r="V43">
        <v>6.8681880248235927E-3</v>
      </c>
      <c r="W43">
        <v>6.6101134736146301E-3</v>
      </c>
      <c r="X43">
        <v>7.031112673580594E-3</v>
      </c>
      <c r="Y43">
        <v>1.0761412648930262E-2</v>
      </c>
      <c r="Z43">
        <v>1.8404907975460124E-2</v>
      </c>
      <c r="AA43">
        <v>2.9304029304029297E-2</v>
      </c>
      <c r="AB43">
        <v>4.9855182564930434E-3</v>
      </c>
      <c r="AC43">
        <v>1.3706826217024749E-2</v>
      </c>
      <c r="AE43">
        <v>1.7385313842888637E-2</v>
      </c>
      <c r="AF43" s="15">
        <v>1.7385313842888637E-2</v>
      </c>
      <c r="AG43">
        <v>0.2325050812126635</v>
      </c>
      <c r="AI43">
        <v>7.4773909250555076E-2</v>
      </c>
      <c r="AK43" s="16">
        <v>7.4773909250555076E-2</v>
      </c>
    </row>
    <row r="44" spans="1:37" x14ac:dyDescent="0.35">
      <c r="A44" s="21"/>
      <c r="B44" s="23"/>
      <c r="C44" s="12" t="s">
        <v>8</v>
      </c>
      <c r="D44">
        <v>1.6245487364620937E-2</v>
      </c>
      <c r="E44">
        <v>6.2039015647618384E-3</v>
      </c>
      <c r="F44">
        <v>7.7120822622107977E-3</v>
      </c>
      <c r="G44">
        <v>5.0349449153050344E-3</v>
      </c>
      <c r="H44">
        <v>6.5318310122005263E-3</v>
      </c>
      <c r="I44">
        <v>2.5038352396925447E-3</v>
      </c>
      <c r="J44">
        <v>2.5038352396925447E-3</v>
      </c>
      <c r="K44">
        <v>1.1221245558256966E-3</v>
      </c>
      <c r="L44">
        <v>9.7418412079883091E-4</v>
      </c>
      <c r="M44">
        <v>5.4083288263926449E-3</v>
      </c>
      <c r="N44">
        <v>8.130081300813009E-3</v>
      </c>
      <c r="O44">
        <v>3.4682080924855488E-2</v>
      </c>
      <c r="P44">
        <v>3.7520100053600146E-3</v>
      </c>
      <c r="Q44">
        <v>6.2191817333747948E-3</v>
      </c>
      <c r="R44">
        <v>4.2286136188206865E-3</v>
      </c>
      <c r="S44">
        <v>4.1640503651806078E-3</v>
      </c>
      <c r="T44">
        <v>8.4881637272470056E-3</v>
      </c>
      <c r="U44">
        <v>4.1209128148941565E-3</v>
      </c>
      <c r="V44">
        <v>4.1209128148941565E-3</v>
      </c>
      <c r="W44">
        <v>3.305056736807315E-3</v>
      </c>
      <c r="X44">
        <v>7.031112673580594E-3</v>
      </c>
      <c r="Y44">
        <v>4.3045650595721048E-3</v>
      </c>
      <c r="Z44">
        <v>6.1349693251533744E-3</v>
      </c>
      <c r="AA44">
        <v>2.9304029304029297E-2</v>
      </c>
      <c r="AB44">
        <v>3.739138692369783E-3</v>
      </c>
      <c r="AC44">
        <v>4.5689420723415827E-3</v>
      </c>
      <c r="AE44">
        <v>7.3282452411844359E-3</v>
      </c>
      <c r="AF44" s="15">
        <v>7.3282452411844359E-3</v>
      </c>
      <c r="AI44">
        <v>3.1518645540832592E-2</v>
      </c>
      <c r="AK44" s="16">
        <v>3.1518645540832592E-2</v>
      </c>
    </row>
    <row r="45" spans="1:37" x14ac:dyDescent="0.35">
      <c r="A45" s="21"/>
      <c r="B45" s="23"/>
      <c r="C45" s="12" t="s">
        <v>9</v>
      </c>
      <c r="D45">
        <v>5.6859205776173281E-2</v>
      </c>
      <c r="E45">
        <v>7.4446818777142071E-2</v>
      </c>
      <c r="F45">
        <v>4.6272493573264788E-2</v>
      </c>
      <c r="G45">
        <v>3.0209669491830207E-2</v>
      </c>
      <c r="H45">
        <v>6.5318310122005263E-3</v>
      </c>
      <c r="I45">
        <v>2.0030681917540358E-2</v>
      </c>
      <c r="J45">
        <v>2.0030681917540358E-2</v>
      </c>
      <c r="K45">
        <v>5.4984103235459138E-2</v>
      </c>
      <c r="L45">
        <v>4.7735021919142723E-2</v>
      </c>
      <c r="M45">
        <v>3.785830178474852E-2</v>
      </c>
      <c r="N45">
        <v>4.065040650406504E-2</v>
      </c>
      <c r="O45">
        <v>5.2023121387283239E-2</v>
      </c>
      <c r="P45">
        <v>6.0032160085760233E-2</v>
      </c>
      <c r="Q45">
        <v>5.5972635600373161E-2</v>
      </c>
      <c r="R45">
        <v>0.10571534047051716</v>
      </c>
      <c r="S45">
        <v>0.10410125912951519</v>
      </c>
      <c r="T45">
        <v>5.9417146090729032E-2</v>
      </c>
      <c r="U45">
        <v>2.0604564074470779E-2</v>
      </c>
      <c r="V45">
        <v>2.0604564074470779E-2</v>
      </c>
      <c r="W45">
        <v>1.9830340420843893E-2</v>
      </c>
      <c r="X45">
        <v>2.1093338020741783E-2</v>
      </c>
      <c r="Y45">
        <v>2.1522825297860523E-2</v>
      </c>
      <c r="Z45">
        <v>5.5214723926380369E-2</v>
      </c>
      <c r="AA45">
        <v>2.9304029304029297E-2</v>
      </c>
      <c r="AB45">
        <v>2.9913109538958264E-2</v>
      </c>
      <c r="AC45">
        <v>5.4827304868098996E-2</v>
      </c>
      <c r="AE45">
        <v>4.4068679930736127E-2</v>
      </c>
      <c r="AF45" s="15">
        <v>4.4068679930736127E-2</v>
      </c>
      <c r="AI45">
        <v>0.189538567075135</v>
      </c>
      <c r="AK45" s="16">
        <v>0.189538567075135</v>
      </c>
    </row>
    <row r="46" spans="1:37" x14ac:dyDescent="0.35">
      <c r="A46" s="21"/>
      <c r="B46" s="24"/>
      <c r="C46" s="12" t="s">
        <v>10</v>
      </c>
      <c r="D46">
        <v>7.3104693140794222E-2</v>
      </c>
      <c r="E46">
        <v>0.11167022816571309</v>
      </c>
      <c r="F46">
        <v>6.9408740359897178E-2</v>
      </c>
      <c r="G46">
        <v>0.27188702542647186</v>
      </c>
      <c r="H46">
        <v>5.8786479109804744E-2</v>
      </c>
      <c r="I46">
        <v>0.10015340958770179</v>
      </c>
      <c r="J46">
        <v>0.10015340958770179</v>
      </c>
      <c r="K46">
        <v>7.069384701701889E-2</v>
      </c>
      <c r="L46">
        <v>6.1373599610326353E-2</v>
      </c>
      <c r="M46">
        <v>0.18929150892374258</v>
      </c>
      <c r="N46">
        <v>7.3170731707317069E-2</v>
      </c>
      <c r="O46">
        <v>5.2023121387283239E-2</v>
      </c>
      <c r="P46">
        <v>6.7536180096480256E-2</v>
      </c>
      <c r="Q46">
        <v>5.5972635600373161E-2</v>
      </c>
      <c r="R46">
        <v>0.14800147665872404</v>
      </c>
      <c r="S46">
        <v>0.14574176278132128</v>
      </c>
      <c r="T46">
        <v>7.6393473545223051E-2</v>
      </c>
      <c r="U46">
        <v>0.12362738444682468</v>
      </c>
      <c r="V46">
        <v>0.12362738444682468</v>
      </c>
      <c r="W46">
        <v>1.9830340420843893E-2</v>
      </c>
      <c r="X46">
        <v>3.1640007031112673E-2</v>
      </c>
      <c r="Y46">
        <v>6.456847589358157E-2</v>
      </c>
      <c r="Z46">
        <v>5.5214723926380369E-2</v>
      </c>
      <c r="AA46">
        <v>2.9304029304029297E-2</v>
      </c>
      <c r="AB46">
        <v>0.23930487631166611</v>
      </c>
      <c r="AC46">
        <v>0.12336143595322274</v>
      </c>
      <c r="AE46">
        <v>9.7532345401553103E-2</v>
      </c>
      <c r="AF46" s="15">
        <v>9.7532345401553103E-2</v>
      </c>
      <c r="AI46">
        <v>0.41948479101127262</v>
      </c>
      <c r="AK46" s="16">
        <v>0.41948479101127262</v>
      </c>
    </row>
    <row r="47" spans="1:37" x14ac:dyDescent="0.35">
      <c r="A47" s="21"/>
      <c r="B47" s="23" t="s">
        <v>14</v>
      </c>
      <c r="C47" s="12" t="s">
        <v>11</v>
      </c>
      <c r="D47">
        <v>4.8736462093862815E-2</v>
      </c>
      <c r="E47">
        <v>1.2407803129523677E-2</v>
      </c>
      <c r="F47">
        <v>6.1696658097686381E-2</v>
      </c>
      <c r="G47">
        <v>3.0209669491830207E-2</v>
      </c>
      <c r="H47">
        <v>1.175729582196095E-2</v>
      </c>
      <c r="I47">
        <v>2.0030681917540358E-2</v>
      </c>
      <c r="J47">
        <v>2.0030681917540358E-2</v>
      </c>
      <c r="K47">
        <v>2.3564615672339629E-2</v>
      </c>
      <c r="L47">
        <v>2.0457866536775452E-2</v>
      </c>
      <c r="M47">
        <v>3.785830178474852E-2</v>
      </c>
      <c r="N47">
        <v>4.065040650406504E-2</v>
      </c>
      <c r="O47">
        <v>5.2023121387283239E-2</v>
      </c>
      <c r="P47">
        <v>5.2528140075040204E-2</v>
      </c>
      <c r="Q47">
        <v>7.9960908000533074E-3</v>
      </c>
      <c r="R47">
        <v>2.1143068094103434E-2</v>
      </c>
      <c r="S47">
        <v>2.0820251825903038E-2</v>
      </c>
      <c r="T47">
        <v>4.2440818636235028E-2</v>
      </c>
      <c r="U47">
        <v>2.0604564074470779E-2</v>
      </c>
      <c r="V47">
        <v>2.0604564074470779E-2</v>
      </c>
      <c r="W47">
        <v>3.9660680841687784E-3</v>
      </c>
      <c r="X47">
        <v>7.031112673580594E-3</v>
      </c>
      <c r="Y47">
        <v>2.1522825297860523E-2</v>
      </c>
      <c r="Z47">
        <v>5.5214723926380369E-2</v>
      </c>
      <c r="AA47">
        <v>2.9304029304029297E-2</v>
      </c>
      <c r="AB47">
        <v>9.9710365129860867E-3</v>
      </c>
      <c r="AC47">
        <v>6.853413108512374E-2</v>
      </c>
      <c r="AE47">
        <v>2.927326880075241E-2</v>
      </c>
      <c r="AF47" s="15">
        <v>2.927326880075241E-2</v>
      </c>
      <c r="AI47">
        <v>0.12590378088974871</v>
      </c>
      <c r="AK47" s="16">
        <v>0.12590378088974871</v>
      </c>
    </row>
    <row r="48" spans="1:37" ht="15" thickBot="1" x14ac:dyDescent="0.4">
      <c r="A48" s="21"/>
      <c r="B48" s="26"/>
      <c r="C48" s="12" t="s">
        <v>12</v>
      </c>
      <c r="D48">
        <v>4.8736462093862815E-2</v>
      </c>
      <c r="E48">
        <v>1.2407803129523677E-2</v>
      </c>
      <c r="F48">
        <v>6.1696658097686381E-2</v>
      </c>
      <c r="G48">
        <v>3.0209669491830207E-2</v>
      </c>
      <c r="H48">
        <v>1.175729582196095E-2</v>
      </c>
      <c r="I48">
        <v>2.0030681917540358E-2</v>
      </c>
      <c r="J48">
        <v>2.0030681917540358E-2</v>
      </c>
      <c r="K48">
        <v>2.3564615672339629E-2</v>
      </c>
      <c r="L48">
        <v>2.0457866536775452E-2</v>
      </c>
      <c r="M48">
        <v>3.785830178474852E-2</v>
      </c>
      <c r="N48">
        <v>4.065040650406504E-2</v>
      </c>
      <c r="O48">
        <v>5.2023121387283239E-2</v>
      </c>
      <c r="P48">
        <v>5.2528140075040204E-2</v>
      </c>
      <c r="Q48">
        <v>7.9960908000533074E-3</v>
      </c>
      <c r="R48">
        <v>2.1143068094103434E-2</v>
      </c>
      <c r="S48">
        <v>2.0820251825903038E-2</v>
      </c>
      <c r="T48">
        <v>4.2440818636235028E-2</v>
      </c>
      <c r="U48">
        <v>2.0604564074470779E-2</v>
      </c>
      <c r="V48">
        <v>2.0604564074470779E-2</v>
      </c>
      <c r="W48">
        <v>3.9660680841687784E-3</v>
      </c>
      <c r="X48">
        <v>7.031112673580594E-3</v>
      </c>
      <c r="Y48">
        <v>2.1522825297860523E-2</v>
      </c>
      <c r="Z48">
        <v>5.5214723926380369E-2</v>
      </c>
      <c r="AA48">
        <v>2.9304029304029297E-2</v>
      </c>
      <c r="AB48">
        <v>9.9710365129860867E-3</v>
      </c>
      <c r="AC48">
        <v>6.853413108512374E-2</v>
      </c>
      <c r="AE48">
        <v>2.927326880075241E-2</v>
      </c>
      <c r="AF48" s="15">
        <v>2.927326880075241E-2</v>
      </c>
      <c r="AI48">
        <v>0.12590378088974871</v>
      </c>
      <c r="AJ48">
        <v>1.0000000000000002</v>
      </c>
      <c r="AK48" s="16">
        <v>0.12590378088974871</v>
      </c>
    </row>
    <row r="49" spans="1:37" ht="15" thickTop="1" x14ac:dyDescent="0.35">
      <c r="A49" s="20" t="s">
        <v>2</v>
      </c>
      <c r="B49" s="22" t="s">
        <v>15</v>
      </c>
      <c r="C49" s="12" t="s">
        <v>17</v>
      </c>
      <c r="D49">
        <v>2.4368231046931407E-2</v>
      </c>
      <c r="E49">
        <v>4.1359343765078925E-3</v>
      </c>
      <c r="F49">
        <v>5.3984575835475584E-2</v>
      </c>
      <c r="G49">
        <v>4.3156670702614577E-3</v>
      </c>
      <c r="H49">
        <v>6.5318310122005263E-3</v>
      </c>
      <c r="I49">
        <v>6.6768939725134523E-3</v>
      </c>
      <c r="J49">
        <v>6.6768939725134523E-3</v>
      </c>
      <c r="K49">
        <v>7.8548718907798763E-3</v>
      </c>
      <c r="L49">
        <v>2.0457866536775452E-2</v>
      </c>
      <c r="M49">
        <v>5.4083288263926449E-3</v>
      </c>
      <c r="N49">
        <v>8.130081300813009E-3</v>
      </c>
      <c r="O49">
        <v>1.1560693641618497E-2</v>
      </c>
      <c r="P49">
        <v>1.0720028586742897E-3</v>
      </c>
      <c r="Q49">
        <v>6.2191817333747948E-3</v>
      </c>
      <c r="R49">
        <v>3.020438299157633E-3</v>
      </c>
      <c r="S49">
        <v>2.9743216894147196E-3</v>
      </c>
      <c r="T49">
        <v>1.6976327454494011E-3</v>
      </c>
      <c r="U49">
        <v>2.5755705093088474E-3</v>
      </c>
      <c r="V49">
        <v>2.5755705093088474E-3</v>
      </c>
      <c r="W49">
        <v>2.4787925526054866E-3</v>
      </c>
      <c r="X49">
        <v>7.031112673580594E-3</v>
      </c>
      <c r="Y49">
        <v>4.3045650595721048E-3</v>
      </c>
      <c r="Z49">
        <v>6.1349693251533744E-3</v>
      </c>
      <c r="AA49">
        <v>2.9304029304029297E-2</v>
      </c>
      <c r="AB49">
        <v>5.9826219077916531E-3</v>
      </c>
      <c r="AC49">
        <v>3.4267065542561872E-3</v>
      </c>
      <c r="AE49">
        <v>9.1884378924792474E-3</v>
      </c>
      <c r="AF49" s="15">
        <v>9.1884378924792474E-3</v>
      </c>
      <c r="AG49" s="15">
        <v>0.17123406620647941</v>
      </c>
      <c r="AH49">
        <v>5.839959431870108</v>
      </c>
      <c r="AI49">
        <v>5.366010453433688E-2</v>
      </c>
      <c r="AK49" s="16">
        <v>5.366010453433688E-2</v>
      </c>
    </row>
    <row r="50" spans="1:37" x14ac:dyDescent="0.35">
      <c r="A50" s="20"/>
      <c r="B50" s="23"/>
      <c r="C50" s="12" t="s">
        <v>18</v>
      </c>
      <c r="D50">
        <v>1.6245487364620937E-2</v>
      </c>
      <c r="E50">
        <v>2.0679671882539463E-3</v>
      </c>
      <c r="F50">
        <v>5.3984575835475584E-2</v>
      </c>
      <c r="G50">
        <v>4.3156670702614577E-3</v>
      </c>
      <c r="H50">
        <v>6.5318310122005263E-3</v>
      </c>
      <c r="I50">
        <v>6.6768939725134523E-3</v>
      </c>
      <c r="J50">
        <v>6.6768939725134523E-3</v>
      </c>
      <c r="K50">
        <v>2.6182906302599585E-3</v>
      </c>
      <c r="L50">
        <v>6.8192888455918168E-3</v>
      </c>
      <c r="M50">
        <v>4.2064779760831684E-3</v>
      </c>
      <c r="N50">
        <v>4.0650406504065045E-3</v>
      </c>
      <c r="O50">
        <v>5.7803468208092483E-3</v>
      </c>
      <c r="P50">
        <v>1.0720028586742897E-3</v>
      </c>
      <c r="Q50">
        <v>6.2191817333747948E-3</v>
      </c>
      <c r="R50">
        <v>2.6428835117629293E-3</v>
      </c>
      <c r="S50">
        <v>2.6025314782378798E-3</v>
      </c>
      <c r="T50">
        <v>1.4146939545411675E-3</v>
      </c>
      <c r="U50">
        <v>2.5755705093088474E-3</v>
      </c>
      <c r="V50">
        <v>2.5755705093088474E-3</v>
      </c>
      <c r="W50">
        <v>2.4787925526054866E-3</v>
      </c>
      <c r="X50">
        <v>7.031112673580594E-3</v>
      </c>
      <c r="Y50">
        <v>3.5871375496434204E-3</v>
      </c>
      <c r="Z50">
        <v>6.1349693251533744E-3</v>
      </c>
      <c r="AA50">
        <v>2.9304029304029297E-2</v>
      </c>
      <c r="AB50">
        <v>3.739138692369783E-3</v>
      </c>
      <c r="AC50">
        <v>1.9581180310035357E-3</v>
      </c>
      <c r="AE50">
        <v>7.4355574624070863E-3</v>
      </c>
      <c r="AF50" s="15">
        <v>7.4355574624070863E-3</v>
      </c>
      <c r="AG50">
        <v>0.17123406620647941</v>
      </c>
      <c r="AI50">
        <v>4.3423353933796427E-2</v>
      </c>
      <c r="AK50" s="16">
        <v>4.3423353933796427E-2</v>
      </c>
    </row>
    <row r="51" spans="1:37" x14ac:dyDescent="0.35">
      <c r="A51" s="20"/>
      <c r="B51" s="25" t="s">
        <v>16</v>
      </c>
      <c r="C51" s="12" t="s">
        <v>19</v>
      </c>
      <c r="D51">
        <v>3.2490974729241874E-2</v>
      </c>
      <c r="E51">
        <v>6.2039015647618385E-2</v>
      </c>
      <c r="F51">
        <v>5.3984575835475584E-2</v>
      </c>
      <c r="G51">
        <v>3.0209669491830207E-2</v>
      </c>
      <c r="H51">
        <v>1.175729582196095E-2</v>
      </c>
      <c r="I51">
        <v>2.0030681917540358E-2</v>
      </c>
      <c r="J51">
        <v>2.0030681917540358E-2</v>
      </c>
      <c r="K51">
        <v>5.4984103235459138E-2</v>
      </c>
      <c r="L51">
        <v>6.1373599610326353E-2</v>
      </c>
      <c r="M51">
        <v>3.785830178474852E-2</v>
      </c>
      <c r="N51">
        <v>7.3170731707317069E-2</v>
      </c>
      <c r="O51">
        <v>5.2023121387283239E-2</v>
      </c>
      <c r="P51">
        <v>5.2528140075040204E-2</v>
      </c>
      <c r="Q51">
        <v>0.11194527120074632</v>
      </c>
      <c r="R51">
        <v>4.2286136188206869E-2</v>
      </c>
      <c r="S51">
        <v>4.1640503651806077E-2</v>
      </c>
      <c r="T51">
        <v>6.7905309817976045E-2</v>
      </c>
      <c r="U51">
        <v>0.14423194852129545</v>
      </c>
      <c r="V51">
        <v>0.14423194852129545</v>
      </c>
      <c r="W51">
        <v>1.9830340420843893E-2</v>
      </c>
      <c r="X51">
        <v>3.1640007031112673E-2</v>
      </c>
      <c r="Y51">
        <v>0.12913695178716314</v>
      </c>
      <c r="Z51">
        <v>4.9079754601226995E-2</v>
      </c>
      <c r="AA51">
        <v>2.9304029304029297E-2</v>
      </c>
      <c r="AB51">
        <v>2.9913109538958264E-2</v>
      </c>
      <c r="AC51">
        <v>1.3706826217024749E-2</v>
      </c>
      <c r="AE51">
        <v>5.4512808844733369E-2</v>
      </c>
      <c r="AF51" s="15">
        <v>5.4512808844733369E-2</v>
      </c>
      <c r="AI51">
        <v>0.31835259217053291</v>
      </c>
      <c r="AK51" s="16">
        <v>0.31835259217053291</v>
      </c>
    </row>
    <row r="52" spans="1:37" x14ac:dyDescent="0.35">
      <c r="A52" s="20"/>
      <c r="B52" s="23"/>
      <c r="C52" s="12" t="s">
        <v>20</v>
      </c>
      <c r="D52">
        <v>1.6245487364620937E-2</v>
      </c>
      <c r="E52">
        <v>6.2039015647618384E-3</v>
      </c>
      <c r="F52">
        <v>7.7120822622107977E-3</v>
      </c>
      <c r="G52">
        <v>6.0419338983660423E-3</v>
      </c>
      <c r="H52">
        <v>6.5318310122005263E-3</v>
      </c>
      <c r="I52">
        <v>4.0061363835080712E-3</v>
      </c>
      <c r="J52">
        <v>4.0061363835080712E-3</v>
      </c>
      <c r="K52">
        <v>7.8548718907798763E-3</v>
      </c>
      <c r="L52">
        <v>1.3638577691183634E-2</v>
      </c>
      <c r="M52">
        <v>4.2064779760831684E-3</v>
      </c>
      <c r="N52">
        <v>8.130081300813009E-3</v>
      </c>
      <c r="O52">
        <v>5.7803468208092483E-3</v>
      </c>
      <c r="P52">
        <v>2.5013400035733429E-3</v>
      </c>
      <c r="Q52">
        <v>6.2191817333747948E-3</v>
      </c>
      <c r="R52">
        <v>4.2286136188206865E-3</v>
      </c>
      <c r="S52">
        <v>4.1640503651806078E-3</v>
      </c>
      <c r="T52">
        <v>8.4881637272470056E-3</v>
      </c>
      <c r="U52">
        <v>2.9435091534958254E-3</v>
      </c>
      <c r="V52">
        <v>2.9435091534958254E-3</v>
      </c>
      <c r="W52">
        <v>2.4787925526054866E-3</v>
      </c>
      <c r="X52">
        <v>7.031112673580594E-3</v>
      </c>
      <c r="Y52">
        <v>4.3045650595721048E-3</v>
      </c>
      <c r="Z52">
        <v>6.1349693251533744E-3</v>
      </c>
      <c r="AA52">
        <v>2.9304029304029297E-2</v>
      </c>
      <c r="AB52">
        <v>3.739138692369783E-3</v>
      </c>
      <c r="AC52">
        <v>2.2844710361707913E-3</v>
      </c>
      <c r="AE52">
        <v>6.8124350364428743E-3</v>
      </c>
      <c r="AF52" s="15">
        <v>6.8124350364428743E-3</v>
      </c>
      <c r="AI52">
        <v>3.9784344245076944E-2</v>
      </c>
      <c r="AK52" s="16">
        <v>3.9784344245076944E-2</v>
      </c>
    </row>
    <row r="53" spans="1:37" x14ac:dyDescent="0.35">
      <c r="A53" s="20"/>
      <c r="B53" s="23"/>
      <c r="C53" s="12" t="s">
        <v>21</v>
      </c>
      <c r="D53">
        <v>9.0252707581227429E-4</v>
      </c>
      <c r="E53">
        <v>1.3786447921692974E-3</v>
      </c>
      <c r="F53">
        <v>1.2853470437017996E-3</v>
      </c>
      <c r="G53">
        <v>3.3566299435366896E-3</v>
      </c>
      <c r="H53">
        <v>6.5318310122005263E-3</v>
      </c>
      <c r="I53">
        <v>2.2256313241711505E-3</v>
      </c>
      <c r="J53">
        <v>2.2256313241711505E-3</v>
      </c>
      <c r="K53">
        <v>3.9274359453899382E-3</v>
      </c>
      <c r="L53">
        <v>6.8192888455918168E-3</v>
      </c>
      <c r="M53">
        <v>4.2064779760831684E-3</v>
      </c>
      <c r="N53">
        <v>8.130081300813009E-3</v>
      </c>
      <c r="O53">
        <v>5.7803468208092483E-3</v>
      </c>
      <c r="P53">
        <v>1.0720028586742897E-3</v>
      </c>
      <c r="Q53">
        <v>6.2191817333747948E-3</v>
      </c>
      <c r="R53">
        <v>3.020438299157633E-3</v>
      </c>
      <c r="S53">
        <v>2.9743216894147196E-3</v>
      </c>
      <c r="T53">
        <v>2.8293879090823351E-3</v>
      </c>
      <c r="U53">
        <v>2.2893960082745308E-3</v>
      </c>
      <c r="V53">
        <v>2.2893960082745308E-3</v>
      </c>
      <c r="W53">
        <v>2.4787925526054866E-3</v>
      </c>
      <c r="X53">
        <v>7.031112673580594E-3</v>
      </c>
      <c r="Y53">
        <v>3.5871375496434204E-3</v>
      </c>
      <c r="Z53">
        <v>6.1349693251533744E-3</v>
      </c>
      <c r="AA53">
        <v>2.9304029304029297E-2</v>
      </c>
      <c r="AB53">
        <v>3.739138692369783E-3</v>
      </c>
      <c r="AC53">
        <v>1.9581180310035357E-3</v>
      </c>
      <c r="AE53">
        <v>4.6806652322726313E-3</v>
      </c>
      <c r="AF53" s="15">
        <v>4.6806652322726313E-3</v>
      </c>
      <c r="AI53">
        <v>2.7334895070637043E-2</v>
      </c>
      <c r="AK53" s="16">
        <v>2.7334895070637043E-2</v>
      </c>
    </row>
    <row r="54" spans="1:37" x14ac:dyDescent="0.35">
      <c r="A54" s="20"/>
      <c r="B54" s="23"/>
      <c r="C54" s="12" t="s">
        <v>22</v>
      </c>
      <c r="D54">
        <v>8.1227436823104685E-3</v>
      </c>
      <c r="E54">
        <v>3.1019507823809192E-3</v>
      </c>
      <c r="F54">
        <v>1.5424164524421595E-2</v>
      </c>
      <c r="G54">
        <v>3.7762086864787758E-3</v>
      </c>
      <c r="H54">
        <v>6.5318310122005263E-3</v>
      </c>
      <c r="I54">
        <v>2.8615259882200507E-3</v>
      </c>
      <c r="J54">
        <v>2.8615259882200507E-3</v>
      </c>
      <c r="K54">
        <v>5.4984103235459138E-2</v>
      </c>
      <c r="L54">
        <v>4.7735021919142723E-2</v>
      </c>
      <c r="M54">
        <v>5.4083288263926449E-3</v>
      </c>
      <c r="N54">
        <v>2.4390243902439025E-2</v>
      </c>
      <c r="O54">
        <v>4.046242774566474E-2</v>
      </c>
      <c r="P54">
        <v>7.5040200107200292E-3</v>
      </c>
      <c r="Q54">
        <v>6.2191817333747948E-3</v>
      </c>
      <c r="R54">
        <v>2.6428835117629293E-3</v>
      </c>
      <c r="S54">
        <v>2.6025314782378798E-3</v>
      </c>
      <c r="T54">
        <v>8.4881637272470056E-3</v>
      </c>
      <c r="U54">
        <v>2.5755705093088474E-3</v>
      </c>
      <c r="V54">
        <v>2.5755705093088474E-3</v>
      </c>
      <c r="W54">
        <v>2.4787925526054866E-3</v>
      </c>
      <c r="X54">
        <v>7.031112673580594E-3</v>
      </c>
      <c r="Y54">
        <v>5.3807063244651308E-3</v>
      </c>
      <c r="Z54">
        <v>6.1349693251533744E-3</v>
      </c>
      <c r="AA54">
        <v>2.9304029304029297E-2</v>
      </c>
      <c r="AB54">
        <v>3.739138692369783E-3</v>
      </c>
      <c r="AC54">
        <v>1.9581180310035357E-3</v>
      </c>
      <c r="AE54">
        <v>1.1703648641403778E-2</v>
      </c>
      <c r="AF54" s="15">
        <v>1.1703648641403778E-2</v>
      </c>
      <c r="AI54">
        <v>6.834883327065977E-2</v>
      </c>
      <c r="AK54" s="16">
        <v>6.834883327065977E-2</v>
      </c>
    </row>
    <row r="55" spans="1:37" ht="15" thickBot="1" x14ac:dyDescent="0.4">
      <c r="A55" s="20"/>
      <c r="B55" s="26"/>
      <c r="C55" s="12" t="s">
        <v>23</v>
      </c>
      <c r="D55">
        <v>7.3104693140794222E-2</v>
      </c>
      <c r="E55">
        <v>0.11167022816571309</v>
      </c>
      <c r="F55">
        <v>6.9408740359897178E-2</v>
      </c>
      <c r="G55">
        <v>3.0209669491830207E-2</v>
      </c>
      <c r="H55">
        <v>5.8786479109804744E-2</v>
      </c>
      <c r="I55">
        <v>0.14021477342278249</v>
      </c>
      <c r="J55">
        <v>0.14021477342278249</v>
      </c>
      <c r="K55">
        <v>7.069384701701889E-2</v>
      </c>
      <c r="L55">
        <v>6.1373599610326353E-2</v>
      </c>
      <c r="M55">
        <v>1.892915089237426E-2</v>
      </c>
      <c r="N55">
        <v>7.3170731707317069E-2</v>
      </c>
      <c r="O55">
        <v>5.2023121387283239E-2</v>
      </c>
      <c r="P55">
        <v>6.7536180096480256E-2</v>
      </c>
      <c r="Q55">
        <v>5.5972635600373161E-2</v>
      </c>
      <c r="R55">
        <v>0.14800147665872404</v>
      </c>
      <c r="S55">
        <v>0.14574176278132128</v>
      </c>
      <c r="T55">
        <v>7.6393473545223051E-2</v>
      </c>
      <c r="U55">
        <v>0.1030228203723539</v>
      </c>
      <c r="V55">
        <v>0.1030228203723539</v>
      </c>
      <c r="W55">
        <v>9.9151702104219461E-2</v>
      </c>
      <c r="X55">
        <v>6.3280014062225345E-2</v>
      </c>
      <c r="Y55">
        <v>6.456847589358157E-2</v>
      </c>
      <c r="Z55">
        <v>5.5214723926380369E-2</v>
      </c>
      <c r="AA55">
        <v>3.2967032967032961E-2</v>
      </c>
      <c r="AB55">
        <v>2.9913109538958264E-2</v>
      </c>
      <c r="AC55">
        <v>5.4827304868098996E-2</v>
      </c>
      <c r="AE55">
        <v>7.6900513096740411E-2</v>
      </c>
      <c r="AF55" s="15">
        <v>7.6900513096740411E-2</v>
      </c>
      <c r="AI55">
        <v>0.44909587677495993</v>
      </c>
      <c r="AJ55">
        <v>1</v>
      </c>
      <c r="AK55" s="16">
        <v>0.44909587677495993</v>
      </c>
    </row>
    <row r="56" spans="1:37" ht="15" thickTop="1" x14ac:dyDescent="0.35">
      <c r="A56" s="20" t="s">
        <v>41</v>
      </c>
      <c r="B56" s="22" t="s">
        <v>24</v>
      </c>
      <c r="C56" s="12" t="s">
        <v>26</v>
      </c>
      <c r="D56">
        <v>4.0613718411552348E-2</v>
      </c>
      <c r="E56">
        <v>6.2039015647618385E-2</v>
      </c>
      <c r="F56">
        <v>3.8560411311053984E-2</v>
      </c>
      <c r="G56">
        <v>6.0419338983660423E-3</v>
      </c>
      <c r="H56">
        <v>8.3980684442578196E-3</v>
      </c>
      <c r="I56">
        <v>2.0030681917540358E-2</v>
      </c>
      <c r="J56">
        <v>2.0030681917540358E-2</v>
      </c>
      <c r="K56">
        <v>5.4984103235459138E-2</v>
      </c>
      <c r="L56">
        <v>5.4554310764734534E-2</v>
      </c>
      <c r="M56">
        <v>1.892915089237426E-2</v>
      </c>
      <c r="N56">
        <v>4.065040650406504E-2</v>
      </c>
      <c r="O56">
        <v>4.046242774566474E-2</v>
      </c>
      <c r="P56">
        <v>6.0032160085760233E-2</v>
      </c>
      <c r="Q56">
        <v>7.9960908000533074E-3</v>
      </c>
      <c r="R56">
        <v>2.1143068094103434E-2</v>
      </c>
      <c r="S56">
        <v>2.0820251825903038E-2</v>
      </c>
      <c r="T56">
        <v>4.2440818636235028E-2</v>
      </c>
      <c r="U56">
        <v>0.1030228203723539</v>
      </c>
      <c r="V56">
        <v>0.1030228203723539</v>
      </c>
      <c r="W56">
        <v>1.9830340420843893E-2</v>
      </c>
      <c r="X56">
        <v>7.9100017577781682E-3</v>
      </c>
      <c r="Y56">
        <v>2.1522825297860523E-2</v>
      </c>
      <c r="Z56">
        <v>5.5214723926380369E-2</v>
      </c>
      <c r="AA56">
        <v>2.9304029304029297E-2</v>
      </c>
      <c r="AB56">
        <v>2.9913109538958264E-2</v>
      </c>
      <c r="AC56">
        <v>5.4827304868098996E-2</v>
      </c>
      <c r="AE56">
        <v>3.7780587538113052E-2</v>
      </c>
      <c r="AF56" s="15">
        <v>3.7780587538113052E-2</v>
      </c>
      <c r="AG56" s="15">
        <v>0.15481832119403682</v>
      </c>
      <c r="AH56">
        <v>6.4591838503834467</v>
      </c>
      <c r="AI56">
        <v>0.24403176088417791</v>
      </c>
      <c r="AK56" s="16">
        <v>0.24403176088417791</v>
      </c>
    </row>
    <row r="57" spans="1:37" x14ac:dyDescent="0.35">
      <c r="A57" s="20"/>
      <c r="B57" s="23"/>
      <c r="C57" s="12" t="s">
        <v>27</v>
      </c>
      <c r="D57">
        <v>4.0613718411552348E-2</v>
      </c>
      <c r="E57">
        <v>6.2039015647618385E-2</v>
      </c>
      <c r="F57">
        <v>3.8560411311053984E-2</v>
      </c>
      <c r="G57">
        <v>6.0419338983660423E-3</v>
      </c>
      <c r="H57">
        <v>8.3980684442578196E-3</v>
      </c>
      <c r="I57">
        <v>2.0030681917540358E-2</v>
      </c>
      <c r="J57">
        <v>2.0030681917540358E-2</v>
      </c>
      <c r="K57">
        <v>5.4984103235459138E-2</v>
      </c>
      <c r="L57">
        <v>5.4554310764734534E-2</v>
      </c>
      <c r="M57">
        <v>1.892915089237426E-2</v>
      </c>
      <c r="N57">
        <v>4.065040650406504E-2</v>
      </c>
      <c r="O57">
        <v>4.046242774566474E-2</v>
      </c>
      <c r="P57">
        <v>6.0032160085760233E-2</v>
      </c>
      <c r="Q57">
        <v>7.9960908000533074E-3</v>
      </c>
      <c r="R57">
        <v>2.1143068094103434E-2</v>
      </c>
      <c r="S57">
        <v>2.0820251825903038E-2</v>
      </c>
      <c r="T57">
        <v>2.5464491181741017E-2</v>
      </c>
      <c r="U57">
        <v>6.1813692223412341E-2</v>
      </c>
      <c r="V57">
        <v>6.1813692223412341E-2</v>
      </c>
      <c r="W57">
        <v>9.9151702104219464E-3</v>
      </c>
      <c r="X57">
        <v>7.9100017577781682E-3</v>
      </c>
      <c r="Y57">
        <v>6.456847589358157E-2</v>
      </c>
      <c r="Z57">
        <v>5.5214723926380369E-2</v>
      </c>
      <c r="AA57">
        <v>2.9304029304029297E-2</v>
      </c>
      <c r="AB57">
        <v>2.9913109538958264E-2</v>
      </c>
      <c r="AC57">
        <v>5.4827304868098996E-2</v>
      </c>
      <c r="AE57">
        <v>3.5231968177840828E-2</v>
      </c>
      <c r="AF57" s="15">
        <v>3.5231968177840828E-2</v>
      </c>
      <c r="AG57">
        <v>0.15481832119403682</v>
      </c>
      <c r="AI57">
        <v>0.227569759871533</v>
      </c>
      <c r="AK57" s="16">
        <v>0.227569759871533</v>
      </c>
    </row>
    <row r="58" spans="1:37" x14ac:dyDescent="0.35">
      <c r="A58" s="20"/>
      <c r="B58" s="24"/>
      <c r="C58" s="12" t="s">
        <v>28</v>
      </c>
      <c r="D58">
        <v>8.1227436823104685E-3</v>
      </c>
      <c r="E58">
        <v>2.4815606259047359E-3</v>
      </c>
      <c r="F58">
        <v>7.7120822622107977E-3</v>
      </c>
      <c r="G58">
        <v>4.3156670702614577E-3</v>
      </c>
      <c r="H58">
        <v>6.5318310122005263E-3</v>
      </c>
      <c r="I58">
        <v>4.0061363835080712E-3</v>
      </c>
      <c r="J58">
        <v>4.0061363835080712E-3</v>
      </c>
      <c r="K58">
        <v>3.9274359453899385E-2</v>
      </c>
      <c r="L58">
        <v>4.0915733073550904E-2</v>
      </c>
      <c r="M58">
        <v>4.732287723093565E-3</v>
      </c>
      <c r="N58">
        <v>8.130081300813009E-3</v>
      </c>
      <c r="O58">
        <v>1.7341040462427744E-2</v>
      </c>
      <c r="P58">
        <v>7.5040200107200292E-3</v>
      </c>
      <c r="Q58">
        <v>6.2191817333747948E-3</v>
      </c>
      <c r="R58">
        <v>4.2286136188206865E-3</v>
      </c>
      <c r="S58">
        <v>6.9400839419676797E-3</v>
      </c>
      <c r="T58">
        <v>8.4881637272470056E-3</v>
      </c>
      <c r="U58">
        <v>2.9435091534958254E-3</v>
      </c>
      <c r="V58">
        <v>2.9435091534958254E-3</v>
      </c>
      <c r="W58">
        <v>3.305056736807315E-3</v>
      </c>
      <c r="X58">
        <v>7.031112673580594E-3</v>
      </c>
      <c r="Y58">
        <v>4.3045650595721048E-3</v>
      </c>
      <c r="Z58">
        <v>5.5214723926380369E-2</v>
      </c>
      <c r="AA58">
        <v>2.9304029304029297E-2</v>
      </c>
      <c r="AB58">
        <v>4.2733013627083228E-3</v>
      </c>
      <c r="AC58">
        <v>2.2844710361707913E-3</v>
      </c>
      <c r="AE58">
        <v>1.125207695661767E-2</v>
      </c>
      <c r="AF58" s="15">
        <v>1.125207695661767E-2</v>
      </c>
      <c r="AI58">
        <v>7.2679233761456574E-2</v>
      </c>
      <c r="AK58" s="16">
        <v>7.2679233761456574E-2</v>
      </c>
    </row>
    <row r="59" spans="1:37" x14ac:dyDescent="0.35">
      <c r="A59" s="20"/>
      <c r="B59" s="23" t="s">
        <v>25</v>
      </c>
      <c r="C59" s="12" t="s">
        <v>29</v>
      </c>
      <c r="D59">
        <v>4.0613718411552348E-2</v>
      </c>
      <c r="E59">
        <v>3.7223409388571035E-2</v>
      </c>
      <c r="F59">
        <v>3.8560411311053984E-2</v>
      </c>
      <c r="G59">
        <v>3.0209669491830207E-2</v>
      </c>
      <c r="H59">
        <v>9.7977465183007907E-3</v>
      </c>
      <c r="I59">
        <v>2.0030681917540358E-2</v>
      </c>
      <c r="J59">
        <v>2.0030681917540358E-2</v>
      </c>
      <c r="K59">
        <v>6.2838975126239011E-2</v>
      </c>
      <c r="L59">
        <v>5.4554310764734534E-2</v>
      </c>
      <c r="M59">
        <v>5.4083288263926449E-3</v>
      </c>
      <c r="N59">
        <v>5.6910569105691054E-2</v>
      </c>
      <c r="O59">
        <v>5.2023121387283239E-2</v>
      </c>
      <c r="P59">
        <v>6.0032160085760233E-2</v>
      </c>
      <c r="Q59">
        <v>1.1194527120074632E-2</v>
      </c>
      <c r="R59">
        <v>4.2286136188206865E-3</v>
      </c>
      <c r="S59">
        <v>6.9400839419676797E-3</v>
      </c>
      <c r="T59">
        <v>5.9417146090729032E-2</v>
      </c>
      <c r="U59">
        <v>2.0604564074470779E-2</v>
      </c>
      <c r="V59">
        <v>2.0604564074470779E-2</v>
      </c>
      <c r="W59">
        <v>5.9491021262531675E-2</v>
      </c>
      <c r="X59">
        <v>1.2656002812445071E-2</v>
      </c>
      <c r="Y59">
        <v>6.456847589358157E-2</v>
      </c>
      <c r="Z59">
        <v>5.5214723926380369E-2</v>
      </c>
      <c r="AA59">
        <v>2.9304029304029297E-2</v>
      </c>
      <c r="AB59">
        <v>2.9913109538958264E-2</v>
      </c>
      <c r="AC59">
        <v>5.4827304868098996E-2</v>
      </c>
      <c r="AE59">
        <v>3.5276844260732639E-2</v>
      </c>
      <c r="AF59" s="15">
        <v>3.5276844260732639E-2</v>
      </c>
      <c r="AI59">
        <v>0.22785962274141625</v>
      </c>
      <c r="AK59" s="16">
        <v>0.22785962274141625</v>
      </c>
    </row>
    <row r="60" spans="1:37" ht="15" thickBot="1" x14ac:dyDescent="0.4">
      <c r="A60" s="20"/>
      <c r="B60" s="26"/>
      <c r="C60" s="12" t="s">
        <v>30</v>
      </c>
      <c r="D60">
        <v>4.0613718411552348E-2</v>
      </c>
      <c r="E60">
        <v>3.7223409388571035E-2</v>
      </c>
      <c r="F60">
        <v>3.8560411311053984E-2</v>
      </c>
      <c r="G60">
        <v>3.0209669491830207E-2</v>
      </c>
      <c r="H60">
        <v>9.7977465183007907E-3</v>
      </c>
      <c r="I60">
        <v>2.0030681917540358E-2</v>
      </c>
      <c r="J60">
        <v>2.0030681917540358E-2</v>
      </c>
      <c r="K60">
        <v>6.2838975126239011E-2</v>
      </c>
      <c r="L60">
        <v>5.4554310764734534E-2</v>
      </c>
      <c r="M60">
        <v>5.4083288263926449E-3</v>
      </c>
      <c r="N60">
        <v>5.6910569105691054E-2</v>
      </c>
      <c r="O60">
        <v>5.2023121387283239E-2</v>
      </c>
      <c r="P60">
        <v>6.0032160085760233E-2</v>
      </c>
      <c r="Q60">
        <v>1.1194527120074632E-2</v>
      </c>
      <c r="R60">
        <v>4.2286136188206865E-3</v>
      </c>
      <c r="S60">
        <v>6.9400839419676797E-3</v>
      </c>
      <c r="T60">
        <v>5.9417146090729032E-2</v>
      </c>
      <c r="U60">
        <v>2.0604564074470779E-2</v>
      </c>
      <c r="V60">
        <v>2.0604564074470779E-2</v>
      </c>
      <c r="W60">
        <v>5.9491021262531675E-2</v>
      </c>
      <c r="X60">
        <v>1.2656002812445071E-2</v>
      </c>
      <c r="Y60">
        <v>6.456847589358157E-2</v>
      </c>
      <c r="Z60">
        <v>5.5214723926380369E-2</v>
      </c>
      <c r="AA60">
        <v>2.9304029304029297E-2</v>
      </c>
      <c r="AB60">
        <v>2.9913109538958264E-2</v>
      </c>
      <c r="AC60">
        <v>5.4827304868098996E-2</v>
      </c>
      <c r="AE60">
        <v>3.5276844260732639E-2</v>
      </c>
      <c r="AF60" s="15">
        <v>3.5276844260732639E-2</v>
      </c>
      <c r="AI60">
        <v>0.22785962274141625</v>
      </c>
      <c r="AJ60">
        <v>1</v>
      </c>
      <c r="AK60" s="16">
        <v>0.22785962274141625</v>
      </c>
    </row>
    <row r="61" spans="1:37" ht="15" thickTop="1" x14ac:dyDescent="0.35">
      <c r="A61" s="21" t="s">
        <v>3</v>
      </c>
      <c r="B61" s="22" t="s">
        <v>31</v>
      </c>
      <c r="C61" s="12" t="s">
        <v>34</v>
      </c>
      <c r="D61">
        <v>6.4981949458483748E-2</v>
      </c>
      <c r="E61">
        <v>3.7223409388571035E-2</v>
      </c>
      <c r="F61">
        <v>4.6272493573264788E-2</v>
      </c>
      <c r="G61">
        <v>3.0209669491830207E-2</v>
      </c>
      <c r="H61">
        <v>5.8786479109804744E-2</v>
      </c>
      <c r="I61">
        <v>0.10015340958770179</v>
      </c>
      <c r="J61">
        <v>0.10015340958770179</v>
      </c>
      <c r="K61">
        <v>6.2838975126239011E-2</v>
      </c>
      <c r="L61">
        <v>5.4554310764734534E-2</v>
      </c>
      <c r="M61">
        <v>3.785830178474852E-2</v>
      </c>
      <c r="N61">
        <v>6.5040650406504072E-2</v>
      </c>
      <c r="O61">
        <v>4.6242774566473986E-2</v>
      </c>
      <c r="P61">
        <v>6.0032160085760233E-2</v>
      </c>
      <c r="Q61">
        <v>1.1194527120074632E-2</v>
      </c>
      <c r="R61">
        <v>2.1143068094103434E-2</v>
      </c>
      <c r="S61">
        <v>4.1640503651806077E-2</v>
      </c>
      <c r="T61">
        <v>5.0928982363482034E-2</v>
      </c>
      <c r="U61">
        <v>6.8681880248235927E-3</v>
      </c>
      <c r="V61">
        <v>6.8681880248235927E-3</v>
      </c>
      <c r="W61">
        <v>1.9830340420843893E-2</v>
      </c>
      <c r="X61">
        <v>7.031112673580594E-3</v>
      </c>
      <c r="Y61">
        <v>2.1522825297860523E-2</v>
      </c>
      <c r="Z61">
        <v>5.5214723926380369E-2</v>
      </c>
      <c r="AA61">
        <v>2.9304029304029297E-2</v>
      </c>
      <c r="AB61">
        <v>4.2733013627083228E-3</v>
      </c>
      <c r="AC61">
        <v>2.2844710361707913E-3</v>
      </c>
      <c r="AE61">
        <v>4.0094317470480971E-2</v>
      </c>
      <c r="AF61" s="15">
        <v>4.0094317470480971E-2</v>
      </c>
      <c r="AG61" s="15">
        <v>0.44144253138682027</v>
      </c>
      <c r="AH61">
        <v>2.2653005292861912</v>
      </c>
      <c r="AI61">
        <v>9.0825678587249131E-2</v>
      </c>
      <c r="AK61" s="16">
        <v>9.0825678587249131E-2</v>
      </c>
    </row>
    <row r="62" spans="1:37" x14ac:dyDescent="0.35">
      <c r="A62" s="21"/>
      <c r="B62" s="23"/>
      <c r="C62" s="12" t="s">
        <v>35</v>
      </c>
      <c r="D62">
        <v>7.3104693140794222E-2</v>
      </c>
      <c r="E62">
        <v>0.11167022816571309</v>
      </c>
      <c r="F62">
        <v>6.9408740359897178E-2</v>
      </c>
      <c r="G62">
        <v>9.062900847549063E-2</v>
      </c>
      <c r="H62">
        <v>0.11757295821960949</v>
      </c>
      <c r="I62">
        <v>0.18027613725786321</v>
      </c>
      <c r="J62">
        <v>0.18027613725786321</v>
      </c>
      <c r="K62">
        <v>7.069384701701889E-2</v>
      </c>
      <c r="L62">
        <v>6.1373599610326353E-2</v>
      </c>
      <c r="M62">
        <v>7.571660356949704E-2</v>
      </c>
      <c r="N62">
        <v>7.3170731707317069E-2</v>
      </c>
      <c r="O62">
        <v>5.2023121387283239E-2</v>
      </c>
      <c r="P62">
        <v>6.7536180096480256E-2</v>
      </c>
      <c r="Q62">
        <v>5.5972635600373161E-2</v>
      </c>
      <c r="R62">
        <v>0.16914454475282747</v>
      </c>
      <c r="S62">
        <v>0.16656201460722431</v>
      </c>
      <c r="T62">
        <v>7.6393473545223051E-2</v>
      </c>
      <c r="U62">
        <v>0.1030228203723539</v>
      </c>
      <c r="V62">
        <v>0.1030228203723539</v>
      </c>
      <c r="W62">
        <v>0.17847306378759503</v>
      </c>
      <c r="X62">
        <v>6.3280014062225345E-2</v>
      </c>
      <c r="Y62">
        <v>0.17218260238288419</v>
      </c>
      <c r="Z62">
        <v>5.5214723926380369E-2</v>
      </c>
      <c r="AA62">
        <v>2.9304029304029297E-2</v>
      </c>
      <c r="AB62">
        <v>2.9913109538958264E-2</v>
      </c>
      <c r="AC62">
        <v>5.4827304868098996E-2</v>
      </c>
      <c r="AE62">
        <v>9.5414043976372376E-2</v>
      </c>
      <c r="AF62" s="15">
        <v>9.5414043976372376E-2</v>
      </c>
      <c r="AG62">
        <v>0.44144253138682027</v>
      </c>
      <c r="AI62">
        <v>0.21614148432101227</v>
      </c>
      <c r="AK62" s="16">
        <v>0.21614148432101227</v>
      </c>
    </row>
    <row r="63" spans="1:37" x14ac:dyDescent="0.35">
      <c r="A63" s="21"/>
      <c r="B63" s="23"/>
      <c r="C63" s="12" t="s">
        <v>36</v>
      </c>
      <c r="D63">
        <v>5.6859205776173281E-2</v>
      </c>
      <c r="E63">
        <v>2.4815606259047353E-2</v>
      </c>
      <c r="F63">
        <v>3.8560411311053984E-2</v>
      </c>
      <c r="G63">
        <v>3.0209669491830207E-2</v>
      </c>
      <c r="H63">
        <v>1.9595493036601581E-2</v>
      </c>
      <c r="I63">
        <v>2.0030681917540358E-2</v>
      </c>
      <c r="J63">
        <v>2.0030681917540358E-2</v>
      </c>
      <c r="K63">
        <v>3.9274359453899385E-2</v>
      </c>
      <c r="L63">
        <v>4.0915733073550904E-2</v>
      </c>
      <c r="M63">
        <v>6.3097169641247522E-3</v>
      </c>
      <c r="N63">
        <v>4.065040650406504E-2</v>
      </c>
      <c r="O63">
        <v>3.4682080924855488E-2</v>
      </c>
      <c r="P63">
        <v>3.0016080042880117E-2</v>
      </c>
      <c r="Q63">
        <v>1.8657545200124383E-2</v>
      </c>
      <c r="R63">
        <v>2.1143068094103434E-2</v>
      </c>
      <c r="S63">
        <v>6.9400839419676797E-3</v>
      </c>
      <c r="T63">
        <v>4.2440818636235028E-2</v>
      </c>
      <c r="U63">
        <v>6.8681880248235927E-3</v>
      </c>
      <c r="V63">
        <v>6.8681880248235927E-3</v>
      </c>
      <c r="W63">
        <v>1.9830340420843893E-2</v>
      </c>
      <c r="X63">
        <v>7.9100017577781682E-3</v>
      </c>
      <c r="Y63">
        <v>2.1522825297860523E-2</v>
      </c>
      <c r="Z63">
        <v>5.5214723926380369E-2</v>
      </c>
      <c r="AA63">
        <v>2.9304029304029297E-2</v>
      </c>
      <c r="AB63">
        <v>0.14956554769479133</v>
      </c>
      <c r="AC63">
        <v>0.10965460973619799</v>
      </c>
      <c r="AE63">
        <v>3.453346525896623E-2</v>
      </c>
      <c r="AF63" s="15">
        <v>3.453346525896623E-2</v>
      </c>
      <c r="AI63">
        <v>7.822867712922249E-2</v>
      </c>
      <c r="AK63" s="16">
        <v>7.822867712922249E-2</v>
      </c>
    </row>
    <row r="64" spans="1:37" x14ac:dyDescent="0.35">
      <c r="A64" s="21"/>
      <c r="B64" s="24"/>
      <c r="C64" s="12" t="s">
        <v>37</v>
      </c>
      <c r="D64">
        <v>8.1227436823104685E-3</v>
      </c>
      <c r="E64">
        <v>4.1359343765078925E-3</v>
      </c>
      <c r="F64">
        <v>7.7120822622107977E-3</v>
      </c>
      <c r="G64">
        <v>3.3566299435366896E-3</v>
      </c>
      <c r="H64">
        <v>6.5318310122005263E-3</v>
      </c>
      <c r="I64">
        <v>2.2256313241711505E-3</v>
      </c>
      <c r="J64">
        <v>2.2256313241711505E-3</v>
      </c>
      <c r="K64">
        <v>7.8548718907798763E-3</v>
      </c>
      <c r="L64">
        <v>6.8192888455918168E-3</v>
      </c>
      <c r="M64">
        <v>4.732287723093565E-3</v>
      </c>
      <c r="N64">
        <v>8.130081300813009E-3</v>
      </c>
      <c r="O64">
        <v>5.7803468208092483E-3</v>
      </c>
      <c r="P64">
        <v>7.5040200107200292E-3</v>
      </c>
      <c r="Q64">
        <v>6.2191817333747948E-3</v>
      </c>
      <c r="R64">
        <v>2.3492297882337148E-3</v>
      </c>
      <c r="S64">
        <v>2.3133613139892264E-3</v>
      </c>
      <c r="T64">
        <v>9.4312930302744495E-4</v>
      </c>
      <c r="U64">
        <v>2.2893960082745308E-3</v>
      </c>
      <c r="V64">
        <v>2.2893960082745308E-3</v>
      </c>
      <c r="W64">
        <v>2.2033711578715435E-3</v>
      </c>
      <c r="X64">
        <v>7.031112673580594E-3</v>
      </c>
      <c r="Y64">
        <v>2.3914250330956139E-3</v>
      </c>
      <c r="Z64">
        <v>6.1349693251533744E-3</v>
      </c>
      <c r="AA64">
        <v>2.9304029304029297E-2</v>
      </c>
      <c r="AB64">
        <v>3.3236788376620292E-3</v>
      </c>
      <c r="AC64">
        <v>1.5229806907805276E-3</v>
      </c>
      <c r="AE64">
        <v>5.5171785267024414E-3</v>
      </c>
      <c r="AF64" s="15">
        <v>5.5171785267024414E-3</v>
      </c>
      <c r="AI64">
        <v>1.2498067436705449E-2</v>
      </c>
      <c r="AK64" s="16">
        <v>1.2498067436705449E-2</v>
      </c>
    </row>
    <row r="65" spans="1:37" ht="39" x14ac:dyDescent="0.35">
      <c r="A65" s="21"/>
      <c r="B65" s="11" t="s">
        <v>32</v>
      </c>
      <c r="C65" s="12" t="s">
        <v>38</v>
      </c>
      <c r="D65">
        <v>7.3104693140794222E-2</v>
      </c>
      <c r="E65">
        <v>0.11167022816571309</v>
      </c>
      <c r="F65">
        <v>6.9408740359897178E-2</v>
      </c>
      <c r="G65">
        <v>0.27188702542647186</v>
      </c>
      <c r="H65">
        <v>0.52907831198824273</v>
      </c>
      <c r="I65">
        <v>0.18027613725786321</v>
      </c>
      <c r="J65">
        <v>0.18027613725786321</v>
      </c>
      <c r="K65">
        <v>7.069384701701889E-2</v>
      </c>
      <c r="L65">
        <v>6.1373599610326353E-2</v>
      </c>
      <c r="M65">
        <v>0.34072471606273663</v>
      </c>
      <c r="N65">
        <v>7.3170731707317069E-2</v>
      </c>
      <c r="O65">
        <v>5.2023121387283239E-2</v>
      </c>
      <c r="P65">
        <v>6.7536180096480256E-2</v>
      </c>
      <c r="Q65">
        <v>0.44778108480298529</v>
      </c>
      <c r="R65">
        <v>0.19028761284693091</v>
      </c>
      <c r="S65">
        <v>0.18738226643312736</v>
      </c>
      <c r="T65">
        <v>7.6393473545223051E-2</v>
      </c>
      <c r="U65">
        <v>0.18544107667023702</v>
      </c>
      <c r="V65">
        <v>0.18544107667023702</v>
      </c>
      <c r="W65">
        <v>0.17847306378759503</v>
      </c>
      <c r="X65">
        <v>0.56952012656002815</v>
      </c>
      <c r="Y65">
        <v>0.19370542768074472</v>
      </c>
      <c r="Z65">
        <v>5.5214723926380369E-2</v>
      </c>
      <c r="AA65">
        <v>0.26373626373626369</v>
      </c>
      <c r="AB65">
        <v>0.2692179858506244</v>
      </c>
      <c r="AC65">
        <v>0.12336143595322274</v>
      </c>
      <c r="AE65">
        <v>0.19258381107467726</v>
      </c>
      <c r="AF65" s="15">
        <v>0.19258381107467726</v>
      </c>
      <c r="AI65">
        <v>0.43626020915941827</v>
      </c>
      <c r="AK65" s="16">
        <v>0.43626020915941827</v>
      </c>
    </row>
    <row r="66" spans="1:37" x14ac:dyDescent="0.35">
      <c r="A66" s="21"/>
      <c r="B66" s="25" t="s">
        <v>33</v>
      </c>
      <c r="C66" s="12" t="s">
        <v>39</v>
      </c>
      <c r="D66">
        <v>6.4981949458483748E-2</v>
      </c>
      <c r="E66">
        <v>7.4446818777142071E-2</v>
      </c>
      <c r="F66">
        <v>6.1696658097686381E-2</v>
      </c>
      <c r="G66">
        <v>3.0209669491830207E-2</v>
      </c>
      <c r="H66">
        <v>7.348309888725593E-3</v>
      </c>
      <c r="I66">
        <v>6.0092045752621073E-2</v>
      </c>
      <c r="J66">
        <v>6.0092045752621073E-2</v>
      </c>
      <c r="K66">
        <v>3.9274359453899385E-2</v>
      </c>
      <c r="L66">
        <v>5.4554310764734534E-2</v>
      </c>
      <c r="M66">
        <v>3.785830178474852E-2</v>
      </c>
      <c r="N66">
        <v>6.5040650406504072E-2</v>
      </c>
      <c r="O66">
        <v>4.6242774566473986E-2</v>
      </c>
      <c r="P66">
        <v>6.0032160085760233E-2</v>
      </c>
      <c r="Q66">
        <v>5.5972635600373161E-2</v>
      </c>
      <c r="R66">
        <v>2.1143068094103434E-2</v>
      </c>
      <c r="S66">
        <v>2.0820251825903038E-2</v>
      </c>
      <c r="T66">
        <v>5.9417146090729032E-2</v>
      </c>
      <c r="U66">
        <v>2.0604564074470779E-2</v>
      </c>
      <c r="V66">
        <v>2.0604564074470779E-2</v>
      </c>
      <c r="W66">
        <v>0.13881238294590725</v>
      </c>
      <c r="X66">
        <v>6.3280014062225345E-2</v>
      </c>
      <c r="Y66">
        <v>4.3045650595721048E-3</v>
      </c>
      <c r="Z66">
        <v>5.5214723926380369E-2</v>
      </c>
      <c r="AA66">
        <v>2.9304029304029297E-2</v>
      </c>
      <c r="AB66">
        <v>2.9913109538958264E-2</v>
      </c>
      <c r="AC66">
        <v>5.4827304868098996E-2</v>
      </c>
      <c r="AE66">
        <v>4.7541862067171245E-2</v>
      </c>
      <c r="AF66" s="15">
        <v>4.7541862067171245E-2</v>
      </c>
      <c r="AI66">
        <v>0.10769660530401412</v>
      </c>
      <c r="AK66" s="16">
        <v>0.10769660530401412</v>
      </c>
    </row>
    <row r="67" spans="1:37" x14ac:dyDescent="0.35">
      <c r="A67" s="21"/>
      <c r="B67" s="23"/>
      <c r="C67" s="12" t="s">
        <v>40</v>
      </c>
      <c r="D67">
        <v>2.4368231046931407E-2</v>
      </c>
      <c r="E67">
        <v>1.2407803129523677E-2</v>
      </c>
      <c r="F67">
        <v>2.3136246786632394E-2</v>
      </c>
      <c r="G67">
        <v>7.5524173729575516E-3</v>
      </c>
      <c r="H67">
        <v>6.5318310122005263E-3</v>
      </c>
      <c r="I67">
        <v>4.0061363835080712E-3</v>
      </c>
      <c r="J67">
        <v>4.0061363835080712E-3</v>
      </c>
      <c r="K67">
        <v>3.1419487563119505E-2</v>
      </c>
      <c r="L67">
        <v>4.7735021919142723E-2</v>
      </c>
      <c r="M67">
        <v>3.785830178474852E-2</v>
      </c>
      <c r="N67">
        <v>4.878048780487805E-2</v>
      </c>
      <c r="O67">
        <v>4.046242774566474E-2</v>
      </c>
      <c r="P67">
        <v>5.2528140075040204E-2</v>
      </c>
      <c r="Q67">
        <v>1.399315890009329E-2</v>
      </c>
      <c r="R67">
        <v>5.2857670235258586E-3</v>
      </c>
      <c r="S67">
        <v>5.2050629564757596E-3</v>
      </c>
      <c r="T67">
        <v>5.0928982363482034E-2</v>
      </c>
      <c r="U67">
        <v>5.1511410186176948E-3</v>
      </c>
      <c r="V67">
        <v>5.1511410186176948E-3</v>
      </c>
      <c r="W67">
        <v>0.11898204252506335</v>
      </c>
      <c r="X67">
        <v>1.5820003515556336E-2</v>
      </c>
      <c r="Y67">
        <v>2.6903531622325654E-3</v>
      </c>
      <c r="Z67">
        <v>5.5214723926380369E-2</v>
      </c>
      <c r="AA67">
        <v>2.9304029304029297E-2</v>
      </c>
      <c r="AB67">
        <v>7.4782773847395659E-3</v>
      </c>
      <c r="AC67">
        <v>1.3706826217024749E-2</v>
      </c>
      <c r="AE67">
        <v>2.5757853012449768E-2</v>
      </c>
      <c r="AF67" s="15">
        <v>2.5757853012449768E-2</v>
      </c>
      <c r="AI67">
        <v>5.8349278062378371E-2</v>
      </c>
      <c r="AJ67">
        <v>1.0000000000000002</v>
      </c>
      <c r="AK67" s="16">
        <v>5.8349278062378371E-2</v>
      </c>
    </row>
    <row r="69" spans="1:37" x14ac:dyDescent="0.35">
      <c r="AE69">
        <v>1</v>
      </c>
      <c r="AF69" s="17">
        <v>1</v>
      </c>
    </row>
    <row r="72" spans="1:37" x14ac:dyDescent="0.35">
      <c r="A72" t="s">
        <v>50</v>
      </c>
    </row>
    <row r="75" spans="1:37" x14ac:dyDescent="0.35">
      <c r="A75" s="2" t="s">
        <v>0</v>
      </c>
      <c r="B75" s="3"/>
      <c r="C75" s="3"/>
      <c r="D75" s="3" t="s">
        <v>1</v>
      </c>
      <c r="E75" s="3"/>
      <c r="F75" s="3"/>
      <c r="G75" s="3"/>
      <c r="H75" s="3"/>
      <c r="I75" s="3"/>
      <c r="J75" s="3"/>
      <c r="K75" s="3" t="s">
        <v>2</v>
      </c>
      <c r="L75" s="3"/>
      <c r="M75" s="3"/>
      <c r="N75" s="3"/>
      <c r="O75" s="3"/>
      <c r="P75" s="3"/>
      <c r="Q75" s="3"/>
      <c r="R75" s="3" t="s">
        <v>41</v>
      </c>
      <c r="S75" s="3"/>
      <c r="T75" s="3"/>
      <c r="U75" s="3"/>
      <c r="V75" s="3"/>
      <c r="W75" s="3" t="s">
        <v>3</v>
      </c>
      <c r="X75" s="3"/>
      <c r="Y75" s="3"/>
      <c r="Z75" s="3"/>
      <c r="AA75" s="3"/>
      <c r="AB75" s="3"/>
      <c r="AC75" s="3"/>
      <c r="AE75" t="s">
        <v>51</v>
      </c>
      <c r="AF75" t="s">
        <v>52</v>
      </c>
      <c r="AG75" t="s">
        <v>53</v>
      </c>
      <c r="AH75" t="s">
        <v>54</v>
      </c>
      <c r="AI75" t="s">
        <v>55</v>
      </c>
      <c r="AJ75" t="s">
        <v>56</v>
      </c>
    </row>
    <row r="76" spans="1:37" ht="104" x14ac:dyDescent="0.35">
      <c r="A76" s="3"/>
      <c r="B76" s="4" t="s">
        <v>4</v>
      </c>
      <c r="C76" s="5"/>
      <c r="D76" s="27" t="s">
        <v>13</v>
      </c>
      <c r="E76" s="28"/>
      <c r="F76" s="28"/>
      <c r="G76" s="28"/>
      <c r="H76" s="30"/>
      <c r="I76" s="31" t="s">
        <v>14</v>
      </c>
      <c r="J76" s="32"/>
      <c r="K76" s="33" t="s">
        <v>15</v>
      </c>
      <c r="L76" s="23"/>
      <c r="M76" s="29" t="s">
        <v>16</v>
      </c>
      <c r="N76" s="28"/>
      <c r="O76" s="28"/>
      <c r="P76" s="28"/>
      <c r="Q76" s="34"/>
      <c r="R76" s="33" t="s">
        <v>24</v>
      </c>
      <c r="S76" s="23"/>
      <c r="T76" s="35"/>
      <c r="U76" s="23" t="s">
        <v>25</v>
      </c>
      <c r="V76" s="32"/>
      <c r="W76" s="27" t="s">
        <v>31</v>
      </c>
      <c r="X76" s="28"/>
      <c r="Y76" s="28"/>
      <c r="Z76" s="28"/>
      <c r="AA76" s="6" t="s">
        <v>32</v>
      </c>
      <c r="AB76" s="29" t="s">
        <v>33</v>
      </c>
      <c r="AC76" s="28"/>
    </row>
    <row r="77" spans="1:37" ht="15" thickBot="1" x14ac:dyDescent="0.4">
      <c r="A77" s="3"/>
      <c r="B77" s="7"/>
      <c r="C77" s="8" t="s">
        <v>5</v>
      </c>
      <c r="D77" s="12" t="s">
        <v>6</v>
      </c>
      <c r="E77" s="12" t="s">
        <v>7</v>
      </c>
      <c r="F77" s="12" t="s">
        <v>8</v>
      </c>
      <c r="G77" s="12" t="s">
        <v>9</v>
      </c>
      <c r="H77" s="12" t="s">
        <v>10</v>
      </c>
      <c r="I77" s="12" t="s">
        <v>11</v>
      </c>
      <c r="J77" s="12" t="s">
        <v>12</v>
      </c>
      <c r="K77" s="12" t="s">
        <v>17</v>
      </c>
      <c r="L77" s="12" t="s">
        <v>18</v>
      </c>
      <c r="M77" s="12" t="s">
        <v>19</v>
      </c>
      <c r="N77" s="12" t="s">
        <v>20</v>
      </c>
      <c r="O77" s="12" t="s">
        <v>21</v>
      </c>
      <c r="P77" s="12" t="s">
        <v>22</v>
      </c>
      <c r="Q77" s="12" t="s">
        <v>23</v>
      </c>
      <c r="R77" s="12" t="s">
        <v>26</v>
      </c>
      <c r="S77" s="12" t="s">
        <v>27</v>
      </c>
      <c r="T77" s="12" t="s">
        <v>28</v>
      </c>
      <c r="U77" s="12" t="s">
        <v>29</v>
      </c>
      <c r="V77" s="12" t="s">
        <v>30</v>
      </c>
      <c r="W77" s="12" t="s">
        <v>34</v>
      </c>
      <c r="X77" s="12" t="s">
        <v>35</v>
      </c>
      <c r="Y77" s="12" t="s">
        <v>36</v>
      </c>
      <c r="Z77" s="12" t="s">
        <v>37</v>
      </c>
      <c r="AA77" s="12" t="s">
        <v>38</v>
      </c>
      <c r="AB77" s="12" t="s">
        <v>39</v>
      </c>
      <c r="AC77" s="12" t="s">
        <v>40</v>
      </c>
    </row>
    <row r="78" spans="1:37" ht="15" thickTop="1" x14ac:dyDescent="0.35">
      <c r="A78" s="21" t="s">
        <v>1</v>
      </c>
      <c r="B78" s="22" t="s">
        <v>13</v>
      </c>
      <c r="C78" s="12" t="s">
        <v>6</v>
      </c>
      <c r="D78">
        <v>7.6439591947963879E-3</v>
      </c>
      <c r="E78">
        <v>3.4770627685777275E-3</v>
      </c>
      <c r="F78">
        <v>3.6641226205922179E-3</v>
      </c>
      <c r="G78">
        <v>6.2955257043908752E-3</v>
      </c>
      <c r="H78">
        <v>1.0836927266839233E-2</v>
      </c>
      <c r="I78">
        <v>4.8788781334587351E-3</v>
      </c>
      <c r="J78">
        <v>4.8788781334587351E-3</v>
      </c>
      <c r="K78">
        <v>3.0628126308264157E-3</v>
      </c>
      <c r="L78">
        <v>3.7177787312035432E-3</v>
      </c>
      <c r="M78">
        <v>1.3628202211183342E-2</v>
      </c>
      <c r="N78">
        <v>3.4062175182214371E-3</v>
      </c>
      <c r="O78">
        <v>4.2125987090453683E-2</v>
      </c>
      <c r="P78">
        <v>1.1703648641403778E-2</v>
      </c>
      <c r="Q78">
        <v>8.544501455193379E-3</v>
      </c>
      <c r="R78">
        <v>7.5561175076226108E-3</v>
      </c>
      <c r="S78">
        <v>7.0463936355681656E-3</v>
      </c>
      <c r="T78">
        <v>1.125207695661767E-2</v>
      </c>
      <c r="U78">
        <v>7.055368852146528E-3</v>
      </c>
      <c r="V78">
        <v>7.055368852146528E-3</v>
      </c>
      <c r="W78">
        <v>5.0117896838101214E-3</v>
      </c>
      <c r="X78">
        <v>1.0601560441819152E-2</v>
      </c>
      <c r="Y78">
        <v>4.9333521798523182E-3</v>
      </c>
      <c r="Z78">
        <v>5.5171785267024414E-3</v>
      </c>
      <c r="AA78">
        <v>2.1398201230519696E-2</v>
      </c>
      <c r="AB78">
        <v>5.9427327583964056E-3</v>
      </c>
      <c r="AC78">
        <v>8.5859510041499214E-3</v>
      </c>
      <c r="AE78">
        <v>0.22982059372995101</v>
      </c>
      <c r="AF78">
        <v>30.065648948832823</v>
      </c>
      <c r="AG78">
        <v>33.613417077747862</v>
      </c>
      <c r="AH78">
        <v>0.30453668310991444</v>
      </c>
      <c r="AI78">
        <v>1.6667000000000001</v>
      </c>
      <c r="AJ78">
        <v>0.18271835549883869</v>
      </c>
    </row>
    <row r="79" spans="1:37" x14ac:dyDescent="0.35">
      <c r="A79" s="21"/>
      <c r="B79" s="23"/>
      <c r="C79" s="12" t="s">
        <v>7</v>
      </c>
      <c r="D79">
        <v>3.8219795973981938E-2</v>
      </c>
      <c r="E79">
        <v>1.7385313842888637E-2</v>
      </c>
      <c r="F79">
        <v>1.4656490482368872E-2</v>
      </c>
      <c r="G79">
        <v>7.3447799884560211E-3</v>
      </c>
      <c r="H79">
        <v>1.0836927266839233E-2</v>
      </c>
      <c r="I79">
        <v>2.927326880075241E-2</v>
      </c>
      <c r="J79">
        <v>2.927326880075241E-2</v>
      </c>
      <c r="K79">
        <v>2.7565313677437742E-2</v>
      </c>
      <c r="L79">
        <v>4.4613344774442516E-2</v>
      </c>
      <c r="M79">
        <v>1.0902561768946675E-2</v>
      </c>
      <c r="N79">
        <v>1.3624870072885749E-2</v>
      </c>
      <c r="O79">
        <v>4.2125987090453683E-2</v>
      </c>
      <c r="P79">
        <v>4.6814594565615111E-2</v>
      </c>
      <c r="Q79">
        <v>8.544501455193379E-3</v>
      </c>
      <c r="R79">
        <v>7.5561175076226108E-3</v>
      </c>
      <c r="S79">
        <v>7.0463936355681656E-3</v>
      </c>
      <c r="T79">
        <v>5.6260384783088355E-2</v>
      </c>
      <c r="U79">
        <v>1.175894808691088E-2</v>
      </c>
      <c r="V79">
        <v>1.175894808691088E-2</v>
      </c>
      <c r="W79">
        <v>1.3364772490160323E-2</v>
      </c>
      <c r="X79">
        <v>1.0601560441819152E-2</v>
      </c>
      <c r="Y79">
        <v>1.7266732629483115E-2</v>
      </c>
      <c r="Z79">
        <v>1.6551535580107322E-2</v>
      </c>
      <c r="AA79">
        <v>2.1398201230519696E-2</v>
      </c>
      <c r="AB79">
        <v>7.9236436778618736E-3</v>
      </c>
      <c r="AC79">
        <v>2.5757853012449768E-2</v>
      </c>
      <c r="AE79">
        <v>0.54842610972351657</v>
      </c>
      <c r="AF79">
        <v>31.545367238098329</v>
      </c>
    </row>
    <row r="80" spans="1:37" x14ac:dyDescent="0.35">
      <c r="A80" s="21"/>
      <c r="B80" s="23"/>
      <c r="C80" s="12" t="s">
        <v>8</v>
      </c>
      <c r="D80">
        <v>1.5287918389592776E-2</v>
      </c>
      <c r="E80">
        <v>8.6926569214443184E-3</v>
      </c>
      <c r="F80">
        <v>7.3282452411844359E-3</v>
      </c>
      <c r="G80">
        <v>7.3447799884560211E-3</v>
      </c>
      <c r="H80">
        <v>1.0836927266839233E-2</v>
      </c>
      <c r="I80">
        <v>3.6591586000940513E-3</v>
      </c>
      <c r="J80">
        <v>3.6591586000940513E-3</v>
      </c>
      <c r="K80">
        <v>1.3126339846398925E-3</v>
      </c>
      <c r="L80">
        <v>1.0622224946295836E-3</v>
      </c>
      <c r="M80">
        <v>7.7875441206761951E-3</v>
      </c>
      <c r="N80">
        <v>6.8124350364428743E-3</v>
      </c>
      <c r="O80">
        <v>2.8083991393635786E-2</v>
      </c>
      <c r="P80">
        <v>5.8518243207018889E-3</v>
      </c>
      <c r="Q80">
        <v>8.544501455193379E-3</v>
      </c>
      <c r="R80">
        <v>7.5561175076226108E-3</v>
      </c>
      <c r="S80">
        <v>7.0463936355681656E-3</v>
      </c>
      <c r="T80">
        <v>1.125207695661767E-2</v>
      </c>
      <c r="U80">
        <v>7.055368852146528E-3</v>
      </c>
      <c r="V80">
        <v>7.055368852146528E-3</v>
      </c>
      <c r="W80">
        <v>6.6823862450801613E-3</v>
      </c>
      <c r="X80">
        <v>1.0601560441819152E-2</v>
      </c>
      <c r="Y80">
        <v>6.9066930517932461E-3</v>
      </c>
      <c r="Z80">
        <v>5.5171785267024414E-3</v>
      </c>
      <c r="AA80">
        <v>2.1398201230519696E-2</v>
      </c>
      <c r="AB80">
        <v>5.9427327583964056E-3</v>
      </c>
      <c r="AC80">
        <v>8.5859510041499214E-3</v>
      </c>
      <c r="AE80">
        <v>0.22186402687618703</v>
      </c>
      <c r="AF80">
        <v>30.275191341758099</v>
      </c>
    </row>
    <row r="81" spans="1:32" x14ac:dyDescent="0.35">
      <c r="A81" s="21"/>
      <c r="B81" s="23"/>
      <c r="C81" s="12" t="s">
        <v>9</v>
      </c>
      <c r="D81">
        <v>5.3507714363574717E-2</v>
      </c>
      <c r="E81">
        <v>0.10431188305733183</v>
      </c>
      <c r="F81">
        <v>4.3969471447106612E-2</v>
      </c>
      <c r="G81">
        <v>4.4068679930736127E-2</v>
      </c>
      <c r="H81">
        <v>1.0836927266839233E-2</v>
      </c>
      <c r="I81">
        <v>2.927326880075241E-2</v>
      </c>
      <c r="J81">
        <v>2.927326880075241E-2</v>
      </c>
      <c r="K81">
        <v>6.4319065247354729E-2</v>
      </c>
      <c r="L81">
        <v>5.2048902236849603E-2</v>
      </c>
      <c r="M81">
        <v>5.4512808844733369E-2</v>
      </c>
      <c r="N81">
        <v>3.4062175182214369E-2</v>
      </c>
      <c r="O81">
        <v>4.2125987090453683E-2</v>
      </c>
      <c r="P81">
        <v>9.3629189131230223E-2</v>
      </c>
      <c r="Q81">
        <v>7.6900513096740411E-2</v>
      </c>
      <c r="R81">
        <v>0.18890293769056526</v>
      </c>
      <c r="S81">
        <v>0.17615984088920414</v>
      </c>
      <c r="T81">
        <v>7.8764538696323688E-2</v>
      </c>
      <c r="U81">
        <v>3.5276844260732639E-2</v>
      </c>
      <c r="V81">
        <v>3.5276844260732639E-2</v>
      </c>
      <c r="W81">
        <v>4.0094317470480971E-2</v>
      </c>
      <c r="X81">
        <v>3.1804681325457454E-2</v>
      </c>
      <c r="Y81">
        <v>3.453346525896623E-2</v>
      </c>
      <c r="Z81">
        <v>4.9654606740321974E-2</v>
      </c>
      <c r="AA81">
        <v>2.1398201230519696E-2</v>
      </c>
      <c r="AB81">
        <v>4.7541862067171245E-2</v>
      </c>
      <c r="AC81">
        <v>0.10303141204979907</v>
      </c>
      <c r="AE81">
        <v>1.5752794064369449</v>
      </c>
      <c r="AF81">
        <v>35.746008478421679</v>
      </c>
    </row>
    <row r="82" spans="1:32" x14ac:dyDescent="0.35">
      <c r="A82" s="21"/>
      <c r="B82" s="24"/>
      <c r="C82" s="12" t="s">
        <v>10</v>
      </c>
      <c r="D82">
        <v>6.8795632753167496E-2</v>
      </c>
      <c r="E82">
        <v>0.15646782458599773</v>
      </c>
      <c r="F82">
        <v>6.5954207170659918E-2</v>
      </c>
      <c r="G82">
        <v>0.39661811937662517</v>
      </c>
      <c r="H82">
        <v>9.7532345401553103E-2</v>
      </c>
      <c r="I82">
        <v>0.14636634400376206</v>
      </c>
      <c r="J82">
        <v>0.14636634400376206</v>
      </c>
      <c r="K82">
        <v>8.269594103231323E-2</v>
      </c>
      <c r="L82">
        <v>6.6920017161663778E-2</v>
      </c>
      <c r="M82">
        <v>0.27256404422366687</v>
      </c>
      <c r="N82">
        <v>6.1311915327985869E-2</v>
      </c>
      <c r="O82">
        <v>4.2125987090453683E-2</v>
      </c>
      <c r="P82">
        <v>0.105332837772634</v>
      </c>
      <c r="Q82">
        <v>7.6900513096740411E-2</v>
      </c>
      <c r="R82">
        <v>0.26446411276679138</v>
      </c>
      <c r="S82">
        <v>0.24662377724488579</v>
      </c>
      <c r="T82">
        <v>0.10126869260955904</v>
      </c>
      <c r="U82">
        <v>0.21166106556439584</v>
      </c>
      <c r="V82">
        <v>0.21166106556439584</v>
      </c>
      <c r="W82">
        <v>4.0094317470480971E-2</v>
      </c>
      <c r="X82">
        <v>4.7707021988186188E-2</v>
      </c>
      <c r="Y82">
        <v>0.1036003957768987</v>
      </c>
      <c r="Z82">
        <v>4.9654606740321974E-2</v>
      </c>
      <c r="AA82">
        <v>2.1398201230519696E-2</v>
      </c>
      <c r="AB82">
        <v>0.38033489653736996</v>
      </c>
      <c r="AC82">
        <v>0.2318206771120479</v>
      </c>
      <c r="AE82">
        <v>3.6962409036068387</v>
      </c>
      <c r="AF82">
        <v>37.897590675062141</v>
      </c>
    </row>
    <row r="83" spans="1:32" x14ac:dyDescent="0.35">
      <c r="A83" s="21"/>
      <c r="B83" s="23" t="s">
        <v>14</v>
      </c>
      <c r="C83" s="12" t="s">
        <v>11</v>
      </c>
      <c r="D83">
        <v>4.5863755168778331E-2</v>
      </c>
      <c r="E83">
        <v>1.7385313842888637E-2</v>
      </c>
      <c r="F83">
        <v>5.8625961929475487E-2</v>
      </c>
      <c r="G83">
        <v>4.4068679930736127E-2</v>
      </c>
      <c r="H83">
        <v>1.9506469080310621E-2</v>
      </c>
      <c r="I83">
        <v>2.927326880075241E-2</v>
      </c>
      <c r="J83">
        <v>2.927326880075241E-2</v>
      </c>
      <c r="K83">
        <v>2.7565313677437742E-2</v>
      </c>
      <c r="L83">
        <v>2.2306672387221258E-2</v>
      </c>
      <c r="M83">
        <v>5.4512808844733369E-2</v>
      </c>
      <c r="N83">
        <v>3.4062175182214369E-2</v>
      </c>
      <c r="O83">
        <v>4.2125987090453683E-2</v>
      </c>
      <c r="P83">
        <v>8.1925540489826448E-2</v>
      </c>
      <c r="Q83">
        <v>1.0985787585248629E-2</v>
      </c>
      <c r="R83">
        <v>3.7780587538113052E-2</v>
      </c>
      <c r="S83">
        <v>3.5231968177840828E-2</v>
      </c>
      <c r="T83">
        <v>5.6260384783088355E-2</v>
      </c>
      <c r="U83">
        <v>3.5276844260732639E-2</v>
      </c>
      <c r="V83">
        <v>3.5276844260732639E-2</v>
      </c>
      <c r="W83">
        <v>8.0188634940961939E-3</v>
      </c>
      <c r="X83">
        <v>1.0601560441819152E-2</v>
      </c>
      <c r="Y83">
        <v>3.453346525896623E-2</v>
      </c>
      <c r="Z83">
        <v>4.9654606740321974E-2</v>
      </c>
      <c r="AA83">
        <v>2.1398201230519696E-2</v>
      </c>
      <c r="AB83">
        <v>1.5847287355723747E-2</v>
      </c>
      <c r="AC83">
        <v>0.12878926506224883</v>
      </c>
      <c r="AE83">
        <v>0.98615088141503293</v>
      </c>
      <c r="AF83">
        <v>33.687760944199233</v>
      </c>
    </row>
    <row r="84" spans="1:32" ht="15" thickBot="1" x14ac:dyDescent="0.4">
      <c r="A84" s="21"/>
      <c r="B84" s="26"/>
      <c r="C84" s="12" t="s">
        <v>12</v>
      </c>
      <c r="D84">
        <v>4.5863755168778331E-2</v>
      </c>
      <c r="E84">
        <v>1.7385313842888637E-2</v>
      </c>
      <c r="F84">
        <v>5.8625961929475487E-2</v>
      </c>
      <c r="G84">
        <v>4.4068679930736127E-2</v>
      </c>
      <c r="H84">
        <v>1.9506469080310621E-2</v>
      </c>
      <c r="I84">
        <v>2.927326880075241E-2</v>
      </c>
      <c r="J84">
        <v>2.927326880075241E-2</v>
      </c>
      <c r="K84">
        <v>2.7565313677437742E-2</v>
      </c>
      <c r="L84">
        <v>2.2306672387221258E-2</v>
      </c>
      <c r="M84">
        <v>5.4512808844733369E-2</v>
      </c>
      <c r="N84">
        <v>3.4062175182214369E-2</v>
      </c>
      <c r="O84">
        <v>4.2125987090453683E-2</v>
      </c>
      <c r="P84">
        <v>8.1925540489826448E-2</v>
      </c>
      <c r="Q84">
        <v>1.0985787585248629E-2</v>
      </c>
      <c r="R84">
        <v>3.7780587538113052E-2</v>
      </c>
      <c r="S84">
        <v>3.5231968177840828E-2</v>
      </c>
      <c r="T84">
        <v>5.6260384783088355E-2</v>
      </c>
      <c r="U84">
        <v>3.5276844260732639E-2</v>
      </c>
      <c r="V84">
        <v>3.5276844260732639E-2</v>
      </c>
      <c r="W84">
        <v>8.0188634940961939E-3</v>
      </c>
      <c r="X84">
        <v>1.0601560441819152E-2</v>
      </c>
      <c r="Y84">
        <v>3.453346525896623E-2</v>
      </c>
      <c r="Z84">
        <v>4.9654606740321974E-2</v>
      </c>
      <c r="AA84">
        <v>2.1398201230519696E-2</v>
      </c>
      <c r="AB84">
        <v>1.5847287355723747E-2</v>
      </c>
      <c r="AC84">
        <v>0.12878926506224883</v>
      </c>
      <c r="AE84">
        <v>0.98615088141503293</v>
      </c>
      <c r="AF84">
        <v>33.687760944199233</v>
      </c>
    </row>
    <row r="85" spans="1:32" ht="15" thickTop="1" x14ac:dyDescent="0.35">
      <c r="A85" s="20" t="s">
        <v>2</v>
      </c>
      <c r="B85" s="22" t="s">
        <v>15</v>
      </c>
      <c r="C85" s="12" t="s">
        <v>17</v>
      </c>
      <c r="D85">
        <v>2.2931877584389165E-2</v>
      </c>
      <c r="E85">
        <v>5.7951046142962117E-3</v>
      </c>
      <c r="F85">
        <v>5.1297716688291049E-2</v>
      </c>
      <c r="G85">
        <v>6.2955257043908752E-3</v>
      </c>
      <c r="H85">
        <v>1.0836927266839233E-2</v>
      </c>
      <c r="I85">
        <v>9.7577562669174701E-3</v>
      </c>
      <c r="J85">
        <v>9.7577562669174701E-3</v>
      </c>
      <c r="K85">
        <v>9.1884378924792474E-3</v>
      </c>
      <c r="L85">
        <v>2.2306672387221258E-2</v>
      </c>
      <c r="M85">
        <v>7.7875441206761951E-3</v>
      </c>
      <c r="N85">
        <v>6.8124350364428743E-3</v>
      </c>
      <c r="O85">
        <v>9.3613304645452627E-3</v>
      </c>
      <c r="P85">
        <v>1.6719498059148254E-3</v>
      </c>
      <c r="Q85">
        <v>8.544501455193379E-3</v>
      </c>
      <c r="R85">
        <v>5.397226791159007E-3</v>
      </c>
      <c r="S85">
        <v>5.0331383111201179E-3</v>
      </c>
      <c r="T85">
        <v>2.2504153913235343E-3</v>
      </c>
      <c r="U85">
        <v>4.4096055325915798E-3</v>
      </c>
      <c r="V85">
        <v>4.4096055325915798E-3</v>
      </c>
      <c r="W85">
        <v>5.0117896838101214E-3</v>
      </c>
      <c r="X85">
        <v>1.0601560441819152E-2</v>
      </c>
      <c r="Y85">
        <v>6.9066930517932461E-3</v>
      </c>
      <c r="Z85">
        <v>5.5171785267024414E-3</v>
      </c>
      <c r="AA85">
        <v>2.1398201230519696E-2</v>
      </c>
      <c r="AB85">
        <v>9.5083724134342497E-3</v>
      </c>
      <c r="AC85">
        <v>6.4394632531124419E-3</v>
      </c>
      <c r="AE85">
        <v>0.26922878571449171</v>
      </c>
      <c r="AF85">
        <v>29.300822279579858</v>
      </c>
    </row>
    <row r="86" spans="1:32" x14ac:dyDescent="0.35">
      <c r="A86" s="20"/>
      <c r="B86" s="23"/>
      <c r="C86" s="12" t="s">
        <v>18</v>
      </c>
      <c r="D86">
        <v>1.5287918389592776E-2</v>
      </c>
      <c r="E86">
        <v>2.8975523071481058E-3</v>
      </c>
      <c r="F86">
        <v>5.1297716688291049E-2</v>
      </c>
      <c r="G86">
        <v>6.2955257043908752E-3</v>
      </c>
      <c r="H86">
        <v>1.0836927266839233E-2</v>
      </c>
      <c r="I86">
        <v>9.7577562669174701E-3</v>
      </c>
      <c r="J86">
        <v>9.7577562669174701E-3</v>
      </c>
      <c r="K86">
        <v>3.0628126308264157E-3</v>
      </c>
      <c r="L86">
        <v>7.4355574624070863E-3</v>
      </c>
      <c r="M86">
        <v>6.0569787605259297E-3</v>
      </c>
      <c r="N86">
        <v>3.4062175182214371E-3</v>
      </c>
      <c r="O86">
        <v>4.6806652322726313E-3</v>
      </c>
      <c r="P86">
        <v>1.6719498059148254E-3</v>
      </c>
      <c r="Q86">
        <v>8.544501455193379E-3</v>
      </c>
      <c r="R86">
        <v>4.7225734422641314E-3</v>
      </c>
      <c r="S86">
        <v>4.4039960222301035E-3</v>
      </c>
      <c r="T86">
        <v>1.8753461594362784E-3</v>
      </c>
      <c r="U86">
        <v>4.4096055325915798E-3</v>
      </c>
      <c r="V86">
        <v>4.4096055325915798E-3</v>
      </c>
      <c r="W86">
        <v>5.0117896838101214E-3</v>
      </c>
      <c r="X86">
        <v>1.0601560441819152E-2</v>
      </c>
      <c r="Y86">
        <v>5.7555775431610383E-3</v>
      </c>
      <c r="Z86">
        <v>5.5171785267024414E-3</v>
      </c>
      <c r="AA86">
        <v>2.1398201230519696E-2</v>
      </c>
      <c r="AB86">
        <v>5.9427327583964056E-3</v>
      </c>
      <c r="AC86">
        <v>3.6796932874928238E-3</v>
      </c>
      <c r="AE86">
        <v>0.21871769591647397</v>
      </c>
      <c r="AF86">
        <v>29.415103981412749</v>
      </c>
    </row>
    <row r="87" spans="1:32" x14ac:dyDescent="0.35">
      <c r="A87" s="20"/>
      <c r="B87" s="25" t="s">
        <v>16</v>
      </c>
      <c r="C87" s="12" t="s">
        <v>19</v>
      </c>
      <c r="D87">
        <v>3.0575836779185551E-2</v>
      </c>
      <c r="E87">
        <v>8.6926569214443181E-2</v>
      </c>
      <c r="F87">
        <v>5.1297716688291049E-2</v>
      </c>
      <c r="G87">
        <v>4.4068679930736127E-2</v>
      </c>
      <c r="H87">
        <v>1.9506469080310621E-2</v>
      </c>
      <c r="I87">
        <v>2.927326880075241E-2</v>
      </c>
      <c r="J87">
        <v>2.927326880075241E-2</v>
      </c>
      <c r="K87">
        <v>6.4319065247354729E-2</v>
      </c>
      <c r="L87">
        <v>6.6920017161663778E-2</v>
      </c>
      <c r="M87">
        <v>5.4512808844733369E-2</v>
      </c>
      <c r="N87">
        <v>6.1311915327985869E-2</v>
      </c>
      <c r="O87">
        <v>4.2125987090453683E-2</v>
      </c>
      <c r="P87">
        <v>8.1925540489826448E-2</v>
      </c>
      <c r="Q87">
        <v>0.15380102619348082</v>
      </c>
      <c r="R87">
        <v>7.5561175076226103E-2</v>
      </c>
      <c r="S87">
        <v>7.0463936355681656E-2</v>
      </c>
      <c r="T87">
        <v>9.0016615652941362E-2</v>
      </c>
      <c r="U87">
        <v>0.24693790982512848</v>
      </c>
      <c r="V87">
        <v>0.24693790982512848</v>
      </c>
      <c r="W87">
        <v>4.0094317470480971E-2</v>
      </c>
      <c r="X87">
        <v>4.7707021988186188E-2</v>
      </c>
      <c r="Y87">
        <v>0.20720079155379739</v>
      </c>
      <c r="Z87">
        <v>4.4137428213619531E-2</v>
      </c>
      <c r="AA87">
        <v>2.1398201230519696E-2</v>
      </c>
      <c r="AB87">
        <v>4.7541862067171245E-2</v>
      </c>
      <c r="AC87">
        <v>2.5757853012449768E-2</v>
      </c>
      <c r="AE87">
        <v>1.9795931919213008</v>
      </c>
      <c r="AF87">
        <v>36.314276110036744</v>
      </c>
    </row>
    <row r="88" spans="1:32" x14ac:dyDescent="0.35">
      <c r="A88" s="20"/>
      <c r="B88" s="23"/>
      <c r="C88" s="12" t="s">
        <v>20</v>
      </c>
      <c r="D88">
        <v>1.5287918389592776E-2</v>
      </c>
      <c r="E88">
        <v>8.6926569214443184E-3</v>
      </c>
      <c r="F88">
        <v>7.3282452411844359E-3</v>
      </c>
      <c r="G88">
        <v>8.813735986147226E-3</v>
      </c>
      <c r="H88">
        <v>1.0836927266839233E-2</v>
      </c>
      <c r="I88">
        <v>5.8546537601504821E-3</v>
      </c>
      <c r="J88">
        <v>5.8546537601504821E-3</v>
      </c>
      <c r="K88">
        <v>9.1884378924792474E-3</v>
      </c>
      <c r="L88">
        <v>1.4871114924814173E-2</v>
      </c>
      <c r="M88">
        <v>6.0569787605259297E-3</v>
      </c>
      <c r="N88">
        <v>6.8124350364428743E-3</v>
      </c>
      <c r="O88">
        <v>4.6806652322726313E-3</v>
      </c>
      <c r="P88">
        <v>3.9012162138012591E-3</v>
      </c>
      <c r="Q88">
        <v>8.544501455193379E-3</v>
      </c>
      <c r="R88">
        <v>7.5561175076226108E-3</v>
      </c>
      <c r="S88">
        <v>7.0463936355681656E-3</v>
      </c>
      <c r="T88">
        <v>1.125207695661767E-2</v>
      </c>
      <c r="U88">
        <v>5.039549180104662E-3</v>
      </c>
      <c r="V88">
        <v>5.039549180104662E-3</v>
      </c>
      <c r="W88">
        <v>5.0117896838101214E-3</v>
      </c>
      <c r="X88">
        <v>1.0601560441819152E-2</v>
      </c>
      <c r="Y88">
        <v>6.9066930517932461E-3</v>
      </c>
      <c r="Z88">
        <v>5.5171785267024414E-3</v>
      </c>
      <c r="AA88">
        <v>2.1398201230519696E-2</v>
      </c>
      <c r="AB88">
        <v>5.9427327583964056E-3</v>
      </c>
      <c r="AC88">
        <v>4.2929755020749607E-3</v>
      </c>
      <c r="AE88">
        <v>0.21232895849617223</v>
      </c>
      <c r="AF88">
        <v>31.167850755321137</v>
      </c>
    </row>
    <row r="89" spans="1:32" x14ac:dyDescent="0.35">
      <c r="A89" s="20"/>
      <c r="B89" s="23"/>
      <c r="C89" s="12" t="s">
        <v>21</v>
      </c>
      <c r="D89">
        <v>8.4932879942182084E-4</v>
      </c>
      <c r="E89">
        <v>1.9317015380987373E-3</v>
      </c>
      <c r="F89">
        <v>1.2213742068640726E-3</v>
      </c>
      <c r="G89">
        <v>4.8965199923040135E-3</v>
      </c>
      <c r="H89">
        <v>1.0836927266839233E-2</v>
      </c>
      <c r="I89">
        <v>3.2525854223058232E-3</v>
      </c>
      <c r="J89">
        <v>3.2525854223058232E-3</v>
      </c>
      <c r="K89">
        <v>4.5942189462396237E-3</v>
      </c>
      <c r="L89">
        <v>7.4355574624070863E-3</v>
      </c>
      <c r="M89">
        <v>6.0569787605259297E-3</v>
      </c>
      <c r="N89">
        <v>6.8124350364428743E-3</v>
      </c>
      <c r="O89">
        <v>4.6806652322726313E-3</v>
      </c>
      <c r="P89">
        <v>1.6719498059148254E-3</v>
      </c>
      <c r="Q89">
        <v>8.544501455193379E-3</v>
      </c>
      <c r="R89">
        <v>5.397226791159007E-3</v>
      </c>
      <c r="S89">
        <v>5.0331383111201179E-3</v>
      </c>
      <c r="T89">
        <v>3.7506923188725567E-3</v>
      </c>
      <c r="U89">
        <v>3.9196493623036262E-3</v>
      </c>
      <c r="V89">
        <v>3.9196493623036262E-3</v>
      </c>
      <c r="W89">
        <v>5.0117896838101214E-3</v>
      </c>
      <c r="X89">
        <v>1.0601560441819152E-2</v>
      </c>
      <c r="Y89">
        <v>5.7555775431610383E-3</v>
      </c>
      <c r="Z89">
        <v>5.5171785267024414E-3</v>
      </c>
      <c r="AA89">
        <v>2.1398201230519696E-2</v>
      </c>
      <c r="AB89">
        <v>5.9427327583964056E-3</v>
      </c>
      <c r="AC89">
        <v>3.6796932874928238E-3</v>
      </c>
      <c r="AE89">
        <v>0.14596441896479651</v>
      </c>
      <c r="AF89">
        <v>31.184545726190617</v>
      </c>
    </row>
    <row r="90" spans="1:32" x14ac:dyDescent="0.35">
      <c r="A90" s="20"/>
      <c r="B90" s="23"/>
      <c r="C90" s="12" t="s">
        <v>22</v>
      </c>
      <c r="D90">
        <v>7.6439591947963879E-3</v>
      </c>
      <c r="E90">
        <v>4.3463284607221592E-3</v>
      </c>
      <c r="F90">
        <v>1.4656490482368872E-2</v>
      </c>
      <c r="G90">
        <v>5.5085849913420158E-3</v>
      </c>
      <c r="H90">
        <v>1.0836927266839233E-2</v>
      </c>
      <c r="I90">
        <v>4.1818955429646296E-3</v>
      </c>
      <c r="J90">
        <v>4.1818955429646296E-3</v>
      </c>
      <c r="K90">
        <v>6.4319065247354729E-2</v>
      </c>
      <c r="L90">
        <v>5.2048902236849603E-2</v>
      </c>
      <c r="M90">
        <v>7.7875441206761951E-3</v>
      </c>
      <c r="N90">
        <v>2.0437305109328622E-2</v>
      </c>
      <c r="O90">
        <v>3.2764656625908418E-2</v>
      </c>
      <c r="P90">
        <v>1.1703648641403778E-2</v>
      </c>
      <c r="Q90">
        <v>8.544501455193379E-3</v>
      </c>
      <c r="R90">
        <v>4.7225734422641314E-3</v>
      </c>
      <c r="S90">
        <v>4.4039960222301035E-3</v>
      </c>
      <c r="T90">
        <v>1.125207695661767E-2</v>
      </c>
      <c r="U90">
        <v>4.4096055325915798E-3</v>
      </c>
      <c r="V90">
        <v>4.4096055325915798E-3</v>
      </c>
      <c r="W90">
        <v>5.0117896838101214E-3</v>
      </c>
      <c r="X90">
        <v>1.0601560441819152E-2</v>
      </c>
      <c r="Y90">
        <v>8.6333663147415574E-3</v>
      </c>
      <c r="Z90">
        <v>5.5171785267024414E-3</v>
      </c>
      <c r="AA90">
        <v>2.1398201230519696E-2</v>
      </c>
      <c r="AB90">
        <v>5.9427327583964056E-3</v>
      </c>
      <c r="AC90">
        <v>3.6796932874928238E-3</v>
      </c>
      <c r="AE90">
        <v>0.33894408464848991</v>
      </c>
      <c r="AF90">
        <v>28.960548546323732</v>
      </c>
    </row>
    <row r="91" spans="1:32" ht="15" thickBot="1" x14ac:dyDescent="0.4">
      <c r="A91" s="20"/>
      <c r="B91" s="26"/>
      <c r="C91" s="12" t="s">
        <v>23</v>
      </c>
      <c r="D91">
        <v>6.8795632753167496E-2</v>
      </c>
      <c r="E91">
        <v>0.15646782458599773</v>
      </c>
      <c r="F91">
        <v>6.5954207170659918E-2</v>
      </c>
      <c r="G91">
        <v>4.4068679930736127E-2</v>
      </c>
      <c r="H91">
        <v>9.7532345401553103E-2</v>
      </c>
      <c r="I91">
        <v>0.20491288160526688</v>
      </c>
      <c r="J91">
        <v>0.20491288160526688</v>
      </c>
      <c r="K91">
        <v>8.269594103231323E-2</v>
      </c>
      <c r="L91">
        <v>6.6920017161663778E-2</v>
      </c>
      <c r="M91">
        <v>2.7256404422366685E-2</v>
      </c>
      <c r="N91">
        <v>6.1311915327985869E-2</v>
      </c>
      <c r="O91">
        <v>4.2125987090453683E-2</v>
      </c>
      <c r="P91">
        <v>0.105332837772634</v>
      </c>
      <c r="Q91">
        <v>7.6900513096740411E-2</v>
      </c>
      <c r="R91">
        <v>0.26446411276679138</v>
      </c>
      <c r="S91">
        <v>0.24662377724488579</v>
      </c>
      <c r="T91">
        <v>0.10126869260955904</v>
      </c>
      <c r="U91">
        <v>0.17638422130366319</v>
      </c>
      <c r="V91">
        <v>0.17638422130366319</v>
      </c>
      <c r="W91">
        <v>0.20047158735240486</v>
      </c>
      <c r="X91">
        <v>9.5414043976372376E-2</v>
      </c>
      <c r="Y91">
        <v>0.1036003957768987</v>
      </c>
      <c r="Z91">
        <v>4.9654606740321974E-2</v>
      </c>
      <c r="AA91">
        <v>2.4072976384334657E-2</v>
      </c>
      <c r="AB91">
        <v>4.7541862067171245E-2</v>
      </c>
      <c r="AC91">
        <v>0.10303141204979907</v>
      </c>
      <c r="AE91">
        <v>2.8940999785326706</v>
      </c>
      <c r="AF91">
        <v>37.634338991885649</v>
      </c>
    </row>
    <row r="92" spans="1:32" ht="15" thickTop="1" x14ac:dyDescent="0.35">
      <c r="A92" s="20" t="s">
        <v>41</v>
      </c>
      <c r="B92" s="22" t="s">
        <v>24</v>
      </c>
      <c r="C92" s="12" t="s">
        <v>26</v>
      </c>
      <c r="D92">
        <v>3.8219795973981938E-2</v>
      </c>
      <c r="E92">
        <v>8.6926569214443181E-2</v>
      </c>
      <c r="F92">
        <v>3.6641226205922181E-2</v>
      </c>
      <c r="G92">
        <v>8.813735986147226E-3</v>
      </c>
      <c r="H92">
        <v>1.3933192200221871E-2</v>
      </c>
      <c r="I92">
        <v>2.927326880075241E-2</v>
      </c>
      <c r="J92">
        <v>2.927326880075241E-2</v>
      </c>
      <c r="K92">
        <v>6.4319065247354729E-2</v>
      </c>
      <c r="L92">
        <v>5.9484459699256691E-2</v>
      </c>
      <c r="M92">
        <v>2.7256404422366685E-2</v>
      </c>
      <c r="N92">
        <v>3.4062175182214369E-2</v>
      </c>
      <c r="O92">
        <v>3.2764656625908418E-2</v>
      </c>
      <c r="P92">
        <v>9.3629189131230223E-2</v>
      </c>
      <c r="Q92">
        <v>1.0985787585248629E-2</v>
      </c>
      <c r="R92">
        <v>3.7780587538113052E-2</v>
      </c>
      <c r="S92">
        <v>3.5231968177840828E-2</v>
      </c>
      <c r="T92">
        <v>5.6260384783088355E-2</v>
      </c>
      <c r="U92">
        <v>0.17638422130366319</v>
      </c>
      <c r="V92">
        <v>0.17638422130366319</v>
      </c>
      <c r="W92">
        <v>4.0094317470480971E-2</v>
      </c>
      <c r="X92">
        <v>1.1926755497046547E-2</v>
      </c>
      <c r="Y92">
        <v>3.453346525896623E-2</v>
      </c>
      <c r="Z92">
        <v>4.9654606740321974E-2</v>
      </c>
      <c r="AA92">
        <v>2.1398201230519696E-2</v>
      </c>
      <c r="AB92">
        <v>4.7541862067171245E-2</v>
      </c>
      <c r="AC92">
        <v>0.10303141204979907</v>
      </c>
      <c r="AE92">
        <v>1.3558047984964752</v>
      </c>
      <c r="AF92">
        <v>35.886281470047003</v>
      </c>
    </row>
    <row r="93" spans="1:32" x14ac:dyDescent="0.35">
      <c r="A93" s="20"/>
      <c r="B93" s="23"/>
      <c r="C93" s="12" t="s">
        <v>27</v>
      </c>
      <c r="D93">
        <v>3.8219795973981938E-2</v>
      </c>
      <c r="E93">
        <v>8.6926569214443181E-2</v>
      </c>
      <c r="F93">
        <v>3.6641226205922181E-2</v>
      </c>
      <c r="G93">
        <v>8.813735986147226E-3</v>
      </c>
      <c r="H93">
        <v>1.3933192200221871E-2</v>
      </c>
      <c r="I93">
        <v>2.927326880075241E-2</v>
      </c>
      <c r="J93">
        <v>2.927326880075241E-2</v>
      </c>
      <c r="K93">
        <v>6.4319065247354729E-2</v>
      </c>
      <c r="L93">
        <v>5.9484459699256691E-2</v>
      </c>
      <c r="M93">
        <v>2.7256404422366685E-2</v>
      </c>
      <c r="N93">
        <v>3.4062175182214369E-2</v>
      </c>
      <c r="O93">
        <v>3.2764656625908418E-2</v>
      </c>
      <c r="P93">
        <v>9.3629189131230223E-2</v>
      </c>
      <c r="Q93">
        <v>1.0985787585248629E-2</v>
      </c>
      <c r="R93">
        <v>3.7780587538113052E-2</v>
      </c>
      <c r="S93">
        <v>3.5231968177840828E-2</v>
      </c>
      <c r="T93">
        <v>3.3756230869853007E-2</v>
      </c>
      <c r="U93">
        <v>0.10583053278219792</v>
      </c>
      <c r="V93">
        <v>0.10583053278219792</v>
      </c>
      <c r="W93">
        <v>2.0047158735240485E-2</v>
      </c>
      <c r="X93">
        <v>1.1926755497046547E-2</v>
      </c>
      <c r="Y93">
        <v>0.1036003957768987</v>
      </c>
      <c r="Z93">
        <v>4.9654606740321974E-2</v>
      </c>
      <c r="AA93">
        <v>2.1398201230519696E-2</v>
      </c>
      <c r="AB93">
        <v>4.7541862067171245E-2</v>
      </c>
      <c r="AC93">
        <v>0.10303141204979907</v>
      </c>
      <c r="AE93">
        <v>1.2412130393230014</v>
      </c>
      <c r="AF93">
        <v>35.229738885370111</v>
      </c>
    </row>
    <row r="94" spans="1:32" x14ac:dyDescent="0.35">
      <c r="A94" s="20"/>
      <c r="B94" s="24"/>
      <c r="C94" s="12" t="s">
        <v>28</v>
      </c>
      <c r="D94">
        <v>7.6439591947963879E-3</v>
      </c>
      <c r="E94">
        <v>3.4770627685777275E-3</v>
      </c>
      <c r="F94">
        <v>7.3282452411844359E-3</v>
      </c>
      <c r="G94">
        <v>6.2955257043908752E-3</v>
      </c>
      <c r="H94">
        <v>1.0836927266839233E-2</v>
      </c>
      <c r="I94">
        <v>5.8546537601504821E-3</v>
      </c>
      <c r="J94">
        <v>5.8546537601504821E-3</v>
      </c>
      <c r="K94">
        <v>4.5942189462396241E-2</v>
      </c>
      <c r="L94">
        <v>4.4613344774442516E-2</v>
      </c>
      <c r="M94">
        <v>6.8141011055916712E-3</v>
      </c>
      <c r="N94">
        <v>6.8124350364428743E-3</v>
      </c>
      <c r="O94">
        <v>1.4041995696817893E-2</v>
      </c>
      <c r="P94">
        <v>1.1703648641403778E-2</v>
      </c>
      <c r="Q94">
        <v>8.544501455193379E-3</v>
      </c>
      <c r="R94">
        <v>7.5561175076226108E-3</v>
      </c>
      <c r="S94">
        <v>1.1743989392613608E-2</v>
      </c>
      <c r="T94">
        <v>1.125207695661767E-2</v>
      </c>
      <c r="U94">
        <v>5.039549180104662E-3</v>
      </c>
      <c r="V94">
        <v>5.039549180104662E-3</v>
      </c>
      <c r="W94">
        <v>6.6823862450801613E-3</v>
      </c>
      <c r="X94">
        <v>1.0601560441819152E-2</v>
      </c>
      <c r="Y94">
        <v>6.9066930517932461E-3</v>
      </c>
      <c r="Z94">
        <v>4.9654606740321974E-2</v>
      </c>
      <c r="AA94">
        <v>2.1398201230519696E-2</v>
      </c>
      <c r="AB94">
        <v>6.7916945810244629E-3</v>
      </c>
      <c r="AC94">
        <v>4.2929755020749607E-3</v>
      </c>
      <c r="AE94">
        <v>0.33272264387807482</v>
      </c>
      <c r="AF94">
        <v>29.569886978278358</v>
      </c>
    </row>
    <row r="95" spans="1:32" x14ac:dyDescent="0.35">
      <c r="A95" s="20"/>
      <c r="B95" s="23" t="s">
        <v>25</v>
      </c>
      <c r="C95" s="12" t="s">
        <v>29</v>
      </c>
      <c r="D95">
        <v>3.8219795973981938E-2</v>
      </c>
      <c r="E95">
        <v>5.2155941528665914E-2</v>
      </c>
      <c r="F95">
        <v>3.6641226205922181E-2</v>
      </c>
      <c r="G95">
        <v>4.4068679930736127E-2</v>
      </c>
      <c r="H95">
        <v>1.6255390900258848E-2</v>
      </c>
      <c r="I95">
        <v>2.927326880075241E-2</v>
      </c>
      <c r="J95">
        <v>2.927326880075241E-2</v>
      </c>
      <c r="K95">
        <v>7.350750313983398E-2</v>
      </c>
      <c r="L95">
        <v>5.9484459699256691E-2</v>
      </c>
      <c r="M95">
        <v>7.7875441206761951E-3</v>
      </c>
      <c r="N95">
        <v>4.7687045255100119E-2</v>
      </c>
      <c r="O95">
        <v>4.2125987090453683E-2</v>
      </c>
      <c r="P95">
        <v>9.3629189131230223E-2</v>
      </c>
      <c r="Q95">
        <v>1.5380102619348083E-2</v>
      </c>
      <c r="R95">
        <v>7.5561175076226108E-3</v>
      </c>
      <c r="S95">
        <v>1.1743989392613608E-2</v>
      </c>
      <c r="T95">
        <v>7.8764538696323688E-2</v>
      </c>
      <c r="U95">
        <v>3.5276844260732639E-2</v>
      </c>
      <c r="V95">
        <v>3.5276844260732639E-2</v>
      </c>
      <c r="W95">
        <v>0.12028295241144291</v>
      </c>
      <c r="X95">
        <v>1.9082808795274478E-2</v>
      </c>
      <c r="Y95">
        <v>0.1036003957768987</v>
      </c>
      <c r="Z95">
        <v>4.9654606740321974E-2</v>
      </c>
      <c r="AA95">
        <v>2.1398201230519696E-2</v>
      </c>
      <c r="AB95">
        <v>4.7541862067171245E-2</v>
      </c>
      <c r="AC95">
        <v>0.10303141204979907</v>
      </c>
      <c r="AE95">
        <v>1.2186999763864219</v>
      </c>
      <c r="AF95">
        <v>34.54674027469575</v>
      </c>
    </row>
    <row r="96" spans="1:32" ht="15" thickBot="1" x14ac:dyDescent="0.4">
      <c r="A96" s="20"/>
      <c r="B96" s="26"/>
      <c r="C96" s="12" t="s">
        <v>30</v>
      </c>
      <c r="D96">
        <v>3.8219795973981938E-2</v>
      </c>
      <c r="E96">
        <v>5.2155941528665914E-2</v>
      </c>
      <c r="F96">
        <v>3.6641226205922181E-2</v>
      </c>
      <c r="G96">
        <v>4.4068679930736127E-2</v>
      </c>
      <c r="H96">
        <v>1.6255390900258848E-2</v>
      </c>
      <c r="I96">
        <v>2.927326880075241E-2</v>
      </c>
      <c r="J96">
        <v>2.927326880075241E-2</v>
      </c>
      <c r="K96">
        <v>7.350750313983398E-2</v>
      </c>
      <c r="L96">
        <v>5.9484459699256691E-2</v>
      </c>
      <c r="M96">
        <v>7.7875441206761951E-3</v>
      </c>
      <c r="N96">
        <v>4.7687045255100119E-2</v>
      </c>
      <c r="O96">
        <v>4.2125987090453683E-2</v>
      </c>
      <c r="P96">
        <v>9.3629189131230223E-2</v>
      </c>
      <c r="Q96">
        <v>1.5380102619348083E-2</v>
      </c>
      <c r="R96">
        <v>7.5561175076226108E-3</v>
      </c>
      <c r="S96">
        <v>1.1743989392613608E-2</v>
      </c>
      <c r="T96">
        <v>7.8764538696323688E-2</v>
      </c>
      <c r="U96">
        <v>3.5276844260732639E-2</v>
      </c>
      <c r="V96">
        <v>3.5276844260732639E-2</v>
      </c>
      <c r="W96">
        <v>0.12028295241144291</v>
      </c>
      <c r="X96">
        <v>1.9082808795274478E-2</v>
      </c>
      <c r="Y96">
        <v>0.1036003957768987</v>
      </c>
      <c r="Z96">
        <v>4.9654606740321974E-2</v>
      </c>
      <c r="AA96">
        <v>2.1398201230519696E-2</v>
      </c>
      <c r="AB96">
        <v>4.7541862067171245E-2</v>
      </c>
      <c r="AC96">
        <v>0.10303141204979907</v>
      </c>
      <c r="AE96">
        <v>1.2186999763864219</v>
      </c>
      <c r="AF96">
        <v>34.54674027469575</v>
      </c>
    </row>
    <row r="97" spans="1:32" ht="15" thickTop="1" x14ac:dyDescent="0.35">
      <c r="A97" s="21" t="s">
        <v>3</v>
      </c>
      <c r="B97" s="22" t="s">
        <v>31</v>
      </c>
      <c r="C97" s="12" t="s">
        <v>34</v>
      </c>
      <c r="D97">
        <v>6.1151673558371103E-2</v>
      </c>
      <c r="E97">
        <v>5.2155941528665914E-2</v>
      </c>
      <c r="F97">
        <v>4.3969471447106612E-2</v>
      </c>
      <c r="G97">
        <v>4.4068679930736127E-2</v>
      </c>
      <c r="H97">
        <v>9.7532345401553103E-2</v>
      </c>
      <c r="I97">
        <v>0.14636634400376206</v>
      </c>
      <c r="J97">
        <v>0.14636634400376206</v>
      </c>
      <c r="K97">
        <v>7.350750313983398E-2</v>
      </c>
      <c r="L97">
        <v>5.9484459699256691E-2</v>
      </c>
      <c r="M97">
        <v>5.4512808844733369E-2</v>
      </c>
      <c r="N97">
        <v>5.4499480291542994E-2</v>
      </c>
      <c r="O97">
        <v>3.7445321858181051E-2</v>
      </c>
      <c r="P97">
        <v>9.3629189131230223E-2</v>
      </c>
      <c r="Q97">
        <v>1.5380102619348083E-2</v>
      </c>
      <c r="R97">
        <v>3.7780587538113052E-2</v>
      </c>
      <c r="S97">
        <v>7.0463936355681656E-2</v>
      </c>
      <c r="T97">
        <v>6.7512461739706014E-2</v>
      </c>
      <c r="U97">
        <v>1.175894808691088E-2</v>
      </c>
      <c r="V97">
        <v>1.175894808691088E-2</v>
      </c>
      <c r="W97">
        <v>4.0094317470480971E-2</v>
      </c>
      <c r="X97">
        <v>1.0601560441819152E-2</v>
      </c>
      <c r="Y97">
        <v>3.453346525896623E-2</v>
      </c>
      <c r="Z97">
        <v>4.9654606740321974E-2</v>
      </c>
      <c r="AA97">
        <v>2.1398201230519696E-2</v>
      </c>
      <c r="AB97">
        <v>6.7916945810244629E-3</v>
      </c>
      <c r="AC97">
        <v>4.2929755020749607E-3</v>
      </c>
      <c r="AE97">
        <v>1.3467113684906131</v>
      </c>
      <c r="AF97">
        <v>33.588584454196422</v>
      </c>
    </row>
    <row r="98" spans="1:32" x14ac:dyDescent="0.35">
      <c r="A98" s="21"/>
      <c r="B98" s="23"/>
      <c r="C98" s="12" t="s">
        <v>35</v>
      </c>
      <c r="D98">
        <v>6.8795632753167496E-2</v>
      </c>
      <c r="E98">
        <v>0.15646782458599773</v>
      </c>
      <c r="F98">
        <v>6.5954207170659918E-2</v>
      </c>
      <c r="G98">
        <v>0.13220603979220838</v>
      </c>
      <c r="H98">
        <v>0.19506469080310621</v>
      </c>
      <c r="I98">
        <v>0.26345941920677168</v>
      </c>
      <c r="J98">
        <v>0.26345941920677168</v>
      </c>
      <c r="K98">
        <v>8.269594103231323E-2</v>
      </c>
      <c r="L98">
        <v>6.6920017161663778E-2</v>
      </c>
      <c r="M98">
        <v>0.10902561768946674</v>
      </c>
      <c r="N98">
        <v>6.1311915327985869E-2</v>
      </c>
      <c r="O98">
        <v>4.2125987090453683E-2</v>
      </c>
      <c r="P98">
        <v>0.105332837772634</v>
      </c>
      <c r="Q98">
        <v>7.6900513096740411E-2</v>
      </c>
      <c r="R98">
        <v>0.30224470030490441</v>
      </c>
      <c r="S98">
        <v>0.28185574542272662</v>
      </c>
      <c r="T98">
        <v>0.10126869260955904</v>
      </c>
      <c r="U98">
        <v>0.17638422130366319</v>
      </c>
      <c r="V98">
        <v>0.17638422130366319</v>
      </c>
      <c r="W98">
        <v>0.36084885723432875</v>
      </c>
      <c r="X98">
        <v>9.5414043976372376E-2</v>
      </c>
      <c r="Y98">
        <v>0.27626772207172984</v>
      </c>
      <c r="Z98">
        <v>4.9654606740321974E-2</v>
      </c>
      <c r="AA98">
        <v>2.1398201230519696E-2</v>
      </c>
      <c r="AB98">
        <v>4.7541862067171245E-2</v>
      </c>
      <c r="AC98">
        <v>0.10303141204979907</v>
      </c>
      <c r="AE98">
        <v>3.6820143490046999</v>
      </c>
      <c r="AF98">
        <v>38.58985737902993</v>
      </c>
    </row>
    <row r="99" spans="1:32" x14ac:dyDescent="0.35">
      <c r="A99" s="21"/>
      <c r="B99" s="23"/>
      <c r="C99" s="12" t="s">
        <v>36</v>
      </c>
      <c r="D99">
        <v>5.3507714363574717E-2</v>
      </c>
      <c r="E99">
        <v>3.4770627685777274E-2</v>
      </c>
      <c r="F99">
        <v>3.6641226205922181E-2</v>
      </c>
      <c r="G99">
        <v>4.4068679930736127E-2</v>
      </c>
      <c r="H99">
        <v>3.2510781800517696E-2</v>
      </c>
      <c r="I99">
        <v>2.927326880075241E-2</v>
      </c>
      <c r="J99">
        <v>2.927326880075241E-2</v>
      </c>
      <c r="K99">
        <v>4.5942189462396241E-2</v>
      </c>
      <c r="L99">
        <v>4.4613344774442516E-2</v>
      </c>
      <c r="M99">
        <v>9.0854681407888938E-3</v>
      </c>
      <c r="N99">
        <v>3.4062175182214369E-2</v>
      </c>
      <c r="O99">
        <v>2.8083991393635786E-2</v>
      </c>
      <c r="P99">
        <v>4.6814594565615111E-2</v>
      </c>
      <c r="Q99">
        <v>2.5633504365580137E-2</v>
      </c>
      <c r="R99">
        <v>3.7780587538113052E-2</v>
      </c>
      <c r="S99">
        <v>1.1743989392613608E-2</v>
      </c>
      <c r="T99">
        <v>5.6260384783088355E-2</v>
      </c>
      <c r="U99">
        <v>1.175894808691088E-2</v>
      </c>
      <c r="V99">
        <v>1.175894808691088E-2</v>
      </c>
      <c r="W99">
        <v>4.0094317470480971E-2</v>
      </c>
      <c r="X99">
        <v>1.1926755497046547E-2</v>
      </c>
      <c r="Y99">
        <v>3.453346525896623E-2</v>
      </c>
      <c r="Z99">
        <v>4.9654606740321974E-2</v>
      </c>
      <c r="AA99">
        <v>2.1398201230519696E-2</v>
      </c>
      <c r="AB99">
        <v>0.23770931033585624</v>
      </c>
      <c r="AC99">
        <v>0.20606282409959814</v>
      </c>
      <c r="AE99">
        <v>1.2249631739931326</v>
      </c>
      <c r="AF99">
        <v>35.471771072122124</v>
      </c>
    </row>
    <row r="100" spans="1:32" x14ac:dyDescent="0.35">
      <c r="A100" s="21"/>
      <c r="B100" s="24"/>
      <c r="C100" s="12" t="s">
        <v>37</v>
      </c>
      <c r="D100">
        <v>7.6439591947963879E-3</v>
      </c>
      <c r="E100">
        <v>5.7951046142962117E-3</v>
      </c>
      <c r="F100">
        <v>7.3282452411844359E-3</v>
      </c>
      <c r="G100">
        <v>4.8965199923040135E-3</v>
      </c>
      <c r="H100">
        <v>1.0836927266839233E-2</v>
      </c>
      <c r="I100">
        <v>3.2525854223058232E-3</v>
      </c>
      <c r="J100">
        <v>3.2525854223058232E-3</v>
      </c>
      <c r="K100">
        <v>9.1884378924792474E-3</v>
      </c>
      <c r="L100">
        <v>7.4355574624070863E-3</v>
      </c>
      <c r="M100">
        <v>6.8141011055916712E-3</v>
      </c>
      <c r="N100">
        <v>6.8124350364428743E-3</v>
      </c>
      <c r="O100">
        <v>4.6806652322726313E-3</v>
      </c>
      <c r="P100">
        <v>1.1703648641403778E-2</v>
      </c>
      <c r="Q100">
        <v>8.544501455193379E-3</v>
      </c>
      <c r="R100">
        <v>4.1978430597903391E-3</v>
      </c>
      <c r="S100">
        <v>3.9146631308712033E-3</v>
      </c>
      <c r="T100">
        <v>1.2502307729575189E-3</v>
      </c>
      <c r="U100">
        <v>3.9196493623036262E-3</v>
      </c>
      <c r="V100">
        <v>3.9196493623036262E-3</v>
      </c>
      <c r="W100">
        <v>4.4549241633867745E-3</v>
      </c>
      <c r="X100">
        <v>1.0601560441819152E-2</v>
      </c>
      <c r="Y100">
        <v>3.8370516954406922E-3</v>
      </c>
      <c r="Z100">
        <v>5.5171785267024414E-3</v>
      </c>
      <c r="AA100">
        <v>2.1398201230519696E-2</v>
      </c>
      <c r="AB100">
        <v>5.2824291185745824E-3</v>
      </c>
      <c r="AC100">
        <v>2.8619836680499741E-3</v>
      </c>
      <c r="AE100">
        <v>0.16934063851254219</v>
      </c>
      <c r="AF100">
        <v>30.693340390011862</v>
      </c>
    </row>
    <row r="101" spans="1:32" ht="39" x14ac:dyDescent="0.35">
      <c r="A101" s="21"/>
      <c r="B101" s="11" t="s">
        <v>32</v>
      </c>
      <c r="C101" s="12" t="s">
        <v>38</v>
      </c>
      <c r="D101">
        <v>6.8795632753167496E-2</v>
      </c>
      <c r="E101">
        <v>0.15646782458599773</v>
      </c>
      <c r="F101">
        <v>6.5954207170659918E-2</v>
      </c>
      <c r="G101">
        <v>0.39661811937662517</v>
      </c>
      <c r="H101">
        <v>0.87779110861397791</v>
      </c>
      <c r="I101">
        <v>0.26345941920677168</v>
      </c>
      <c r="J101">
        <v>0.26345941920677168</v>
      </c>
      <c r="K101">
        <v>8.269594103231323E-2</v>
      </c>
      <c r="L101">
        <v>6.6920017161663778E-2</v>
      </c>
      <c r="M101">
        <v>0.49061527960260032</v>
      </c>
      <c r="N101">
        <v>6.1311915327985869E-2</v>
      </c>
      <c r="O101">
        <v>4.2125987090453683E-2</v>
      </c>
      <c r="P101">
        <v>0.105332837772634</v>
      </c>
      <c r="Q101">
        <v>0.61520410477392329</v>
      </c>
      <c r="R101">
        <v>0.34002528784301744</v>
      </c>
      <c r="S101">
        <v>0.31708771360056742</v>
      </c>
      <c r="T101">
        <v>0.10126869260955904</v>
      </c>
      <c r="U101">
        <v>0.31749159834659374</v>
      </c>
      <c r="V101">
        <v>0.31749159834659374</v>
      </c>
      <c r="W101">
        <v>0.36084885723432875</v>
      </c>
      <c r="X101">
        <v>0.85872639578735144</v>
      </c>
      <c r="Y101">
        <v>0.31080118733069606</v>
      </c>
      <c r="Z101">
        <v>4.9654606740321974E-2</v>
      </c>
      <c r="AA101">
        <v>0.19258381107467726</v>
      </c>
      <c r="AB101">
        <v>0.42787675860454122</v>
      </c>
      <c r="AC101">
        <v>0.2318206771120479</v>
      </c>
      <c r="AE101">
        <v>7.3824289983058433</v>
      </c>
      <c r="AF101">
        <v>38.33359074737178</v>
      </c>
    </row>
    <row r="102" spans="1:32" x14ac:dyDescent="0.35">
      <c r="A102" s="21"/>
      <c r="B102" s="25" t="s">
        <v>33</v>
      </c>
      <c r="C102" s="12" t="s">
        <v>39</v>
      </c>
      <c r="D102">
        <v>6.1151673558371103E-2</v>
      </c>
      <c r="E102">
        <v>0.10431188305733183</v>
      </c>
      <c r="F102">
        <v>5.8625961929475487E-2</v>
      </c>
      <c r="G102">
        <v>4.4068679930736127E-2</v>
      </c>
      <c r="H102">
        <v>1.2191543175194138E-2</v>
      </c>
      <c r="I102">
        <v>8.7819806402257228E-2</v>
      </c>
      <c r="J102">
        <v>8.7819806402257228E-2</v>
      </c>
      <c r="K102">
        <v>4.5942189462396241E-2</v>
      </c>
      <c r="L102">
        <v>5.9484459699256691E-2</v>
      </c>
      <c r="M102">
        <v>5.4512808844733369E-2</v>
      </c>
      <c r="N102">
        <v>5.4499480291542994E-2</v>
      </c>
      <c r="O102">
        <v>3.7445321858181051E-2</v>
      </c>
      <c r="P102">
        <v>9.3629189131230223E-2</v>
      </c>
      <c r="Q102">
        <v>7.6900513096740411E-2</v>
      </c>
      <c r="R102">
        <v>3.7780587538113052E-2</v>
      </c>
      <c r="S102">
        <v>3.5231968177840828E-2</v>
      </c>
      <c r="T102">
        <v>7.8764538696323688E-2</v>
      </c>
      <c r="U102">
        <v>3.5276844260732639E-2</v>
      </c>
      <c r="V102">
        <v>3.5276844260732639E-2</v>
      </c>
      <c r="W102">
        <v>0.28066022229336679</v>
      </c>
      <c r="X102">
        <v>9.5414043976372376E-2</v>
      </c>
      <c r="Y102">
        <v>6.9066930517932461E-3</v>
      </c>
      <c r="Z102">
        <v>4.9654606740321974E-2</v>
      </c>
      <c r="AA102">
        <v>2.1398201230519696E-2</v>
      </c>
      <c r="AB102">
        <v>4.7541862067171245E-2</v>
      </c>
      <c r="AC102">
        <v>0.10303141204979907</v>
      </c>
      <c r="AE102">
        <v>1.7053411411827915</v>
      </c>
      <c r="AF102">
        <v>35.870306021529792</v>
      </c>
    </row>
    <row r="103" spans="1:32" x14ac:dyDescent="0.35">
      <c r="A103" s="21"/>
      <c r="B103" s="23"/>
      <c r="C103" s="12" t="s">
        <v>40</v>
      </c>
      <c r="D103">
        <v>2.2931877584389165E-2</v>
      </c>
      <c r="E103">
        <v>1.7385313842888637E-2</v>
      </c>
      <c r="F103">
        <v>2.1984735723553306E-2</v>
      </c>
      <c r="G103">
        <v>1.1017169982684032E-2</v>
      </c>
      <c r="H103">
        <v>1.0836927266839233E-2</v>
      </c>
      <c r="I103">
        <v>5.8546537601504821E-3</v>
      </c>
      <c r="J103">
        <v>5.8546537601504821E-3</v>
      </c>
      <c r="K103">
        <v>3.675375156991699E-2</v>
      </c>
      <c r="L103">
        <v>5.2048902236849603E-2</v>
      </c>
      <c r="M103">
        <v>5.4512808844733369E-2</v>
      </c>
      <c r="N103">
        <v>4.0874610218657244E-2</v>
      </c>
      <c r="O103">
        <v>3.2764656625908418E-2</v>
      </c>
      <c r="P103">
        <v>8.1925540489826448E-2</v>
      </c>
      <c r="Q103">
        <v>1.9225128274185103E-2</v>
      </c>
      <c r="R103">
        <v>9.4451468845282629E-3</v>
      </c>
      <c r="S103">
        <v>8.8079920444602069E-3</v>
      </c>
      <c r="T103">
        <v>6.7512461739706014E-2</v>
      </c>
      <c r="U103">
        <v>8.8192110651831596E-3</v>
      </c>
      <c r="V103">
        <v>8.8192110651831596E-3</v>
      </c>
      <c r="W103">
        <v>0.24056590482288581</v>
      </c>
      <c r="X103">
        <v>2.3853510994093094E-2</v>
      </c>
      <c r="Y103">
        <v>4.3166831573707787E-3</v>
      </c>
      <c r="Z103">
        <v>4.9654606740321974E-2</v>
      </c>
      <c r="AA103">
        <v>2.1398201230519696E-2</v>
      </c>
      <c r="AB103">
        <v>1.1885465516792811E-2</v>
      </c>
      <c r="AC103">
        <v>2.5757853012449768E-2</v>
      </c>
      <c r="AE103">
        <v>0.89480697845422719</v>
      </c>
      <c r="AF103">
        <v>34.739191112773739</v>
      </c>
    </row>
    <row r="106" spans="1:32" x14ac:dyDescent="0.35">
      <c r="C106" s="18"/>
    </row>
  </sheetData>
  <mergeCells count="60">
    <mergeCell ref="A11:A17"/>
    <mergeCell ref="B11:B12"/>
    <mergeCell ref="B13:B17"/>
    <mergeCell ref="D2:H2"/>
    <mergeCell ref="I2:J2"/>
    <mergeCell ref="W2:Z2"/>
    <mergeCell ref="AB2:AC2"/>
    <mergeCell ref="A4:A10"/>
    <mergeCell ref="B4:B8"/>
    <mergeCell ref="B9:B10"/>
    <mergeCell ref="K2:L2"/>
    <mergeCell ref="M2:Q2"/>
    <mergeCell ref="R2:T2"/>
    <mergeCell ref="U2:V2"/>
    <mergeCell ref="A18:A22"/>
    <mergeCell ref="B18:B20"/>
    <mergeCell ref="B21:B22"/>
    <mergeCell ref="A23:A29"/>
    <mergeCell ref="B23:B26"/>
    <mergeCell ref="B28:B29"/>
    <mergeCell ref="W40:Z40"/>
    <mergeCell ref="AB40:AC40"/>
    <mergeCell ref="D40:H40"/>
    <mergeCell ref="I40:J40"/>
    <mergeCell ref="K40:L40"/>
    <mergeCell ref="M40:Q40"/>
    <mergeCell ref="R40:T40"/>
    <mergeCell ref="U40:V40"/>
    <mergeCell ref="A61:A67"/>
    <mergeCell ref="B61:B64"/>
    <mergeCell ref="B66:B67"/>
    <mergeCell ref="A42:A48"/>
    <mergeCell ref="A49:A55"/>
    <mergeCell ref="A56:A60"/>
    <mergeCell ref="B42:B46"/>
    <mergeCell ref="B47:B48"/>
    <mergeCell ref="B49:B50"/>
    <mergeCell ref="B51:B55"/>
    <mergeCell ref="B56:B58"/>
    <mergeCell ref="B59:B60"/>
    <mergeCell ref="W76:Z76"/>
    <mergeCell ref="AB76:AC76"/>
    <mergeCell ref="A78:A84"/>
    <mergeCell ref="B78:B82"/>
    <mergeCell ref="B83:B84"/>
    <mergeCell ref="D76:H76"/>
    <mergeCell ref="I76:J76"/>
    <mergeCell ref="K76:L76"/>
    <mergeCell ref="M76:Q76"/>
    <mergeCell ref="R76:T76"/>
    <mergeCell ref="U76:V76"/>
    <mergeCell ref="A85:A91"/>
    <mergeCell ref="A92:A96"/>
    <mergeCell ref="A97:A103"/>
    <mergeCell ref="B97:B100"/>
    <mergeCell ref="B102:B103"/>
    <mergeCell ref="B85:B86"/>
    <mergeCell ref="B87:B91"/>
    <mergeCell ref="B92:B94"/>
    <mergeCell ref="B95:B96"/>
  </mergeCells>
  <pageMargins left="0.7" right="0.7" top="0.78740157499999996" bottom="0.78740157499999996" header="0.3" footer="0.3"/>
  <ignoredErrors>
    <ignoredError sqref="AA17 Q11 U5:V5 M4 T12 Q15 AB5 W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806E-8CA7-461F-8622-D189FB74ABCD}">
  <dimension ref="A1:AK106"/>
  <sheetViews>
    <sheetView zoomScale="50" zoomScaleNormal="50" workbookViewId="0"/>
  </sheetViews>
  <sheetFormatPr baseColWidth="10" defaultRowHeight="14.5" x14ac:dyDescent="0.35"/>
  <cols>
    <col min="1" max="1" width="12" customWidth="1"/>
    <col min="2" max="2" width="24.08984375" customWidth="1"/>
    <col min="31" max="31" width="19.36328125" bestFit="1" customWidth="1"/>
    <col min="32" max="32" width="33.36328125" bestFit="1" customWidth="1"/>
    <col min="33" max="33" width="16.90625" bestFit="1" customWidth="1"/>
    <col min="34" max="34" width="21.08984375" bestFit="1" customWidth="1"/>
    <col min="35" max="35" width="32.81640625" bestFit="1" customWidth="1"/>
    <col min="36" max="36" width="29.54296875" bestFit="1" customWidth="1"/>
    <col min="37" max="37" width="35" bestFit="1" customWidth="1"/>
  </cols>
  <sheetData>
    <row r="1" spans="1:29" x14ac:dyDescent="0.3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 x14ac:dyDescent="0.35">
      <c r="A2" s="3"/>
      <c r="B2" s="4" t="s">
        <v>4</v>
      </c>
      <c r="C2" s="5"/>
      <c r="D2" s="27" t="s">
        <v>13</v>
      </c>
      <c r="E2" s="28"/>
      <c r="F2" s="28"/>
      <c r="G2" s="28"/>
      <c r="H2" s="30"/>
      <c r="I2" s="31" t="s">
        <v>14</v>
      </c>
      <c r="J2" s="32"/>
      <c r="K2" s="33" t="s">
        <v>15</v>
      </c>
      <c r="L2" s="23"/>
      <c r="M2" s="29" t="s">
        <v>16</v>
      </c>
      <c r="N2" s="28"/>
      <c r="O2" s="28"/>
      <c r="P2" s="28"/>
      <c r="Q2" s="34"/>
      <c r="R2" s="33" t="s">
        <v>24</v>
      </c>
      <c r="S2" s="23"/>
      <c r="T2" s="35"/>
      <c r="U2" s="23" t="s">
        <v>25</v>
      </c>
      <c r="V2" s="32"/>
      <c r="W2" s="27" t="s">
        <v>31</v>
      </c>
      <c r="X2" s="28"/>
      <c r="Y2" s="28"/>
      <c r="Z2" s="28"/>
      <c r="AA2" s="6" t="s">
        <v>32</v>
      </c>
      <c r="AB2" s="29" t="s">
        <v>33</v>
      </c>
      <c r="AC2" s="28"/>
    </row>
    <row r="3" spans="1:29" ht="30" customHeight="1" thickBot="1" x14ac:dyDescent="0.4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 x14ac:dyDescent="0.35">
      <c r="A4" s="21" t="s">
        <v>1</v>
      </c>
      <c r="B4" s="22" t="s">
        <v>13</v>
      </c>
      <c r="C4" s="12" t="s">
        <v>6</v>
      </c>
      <c r="D4" s="1">
        <v>1</v>
      </c>
      <c r="E4">
        <f>1/3</f>
        <v>0.33333333333333331</v>
      </c>
      <c r="F4">
        <f>1/6</f>
        <v>0.16666666666666666</v>
      </c>
      <c r="G4">
        <f>1/3</f>
        <v>0.33333333333333331</v>
      </c>
      <c r="H4">
        <f>1/9</f>
        <v>0.1111111111111111</v>
      </c>
      <c r="I4">
        <v>3</v>
      </c>
      <c r="J4">
        <v>3</v>
      </c>
      <c r="K4">
        <f t="shared" ref="K4:L6" si="0">1/3</f>
        <v>0.33333333333333331</v>
      </c>
      <c r="L4">
        <f t="shared" si="0"/>
        <v>0.33333333333333331</v>
      </c>
      <c r="M4">
        <f t="shared" ref="M4:N6" si="1">1/6</f>
        <v>0.16666666666666666</v>
      </c>
      <c r="N4">
        <f t="shared" si="1"/>
        <v>0.16666666666666666</v>
      </c>
      <c r="O4">
        <v>6</v>
      </c>
      <c r="P4">
        <v>6</v>
      </c>
      <c r="Q4">
        <f>1/9</f>
        <v>0.1111111111111111</v>
      </c>
      <c r="R4">
        <f t="shared" ref="R4:U7" si="2">1/3</f>
        <v>0.33333333333333331</v>
      </c>
      <c r="S4">
        <f t="shared" si="2"/>
        <v>0.33333333333333331</v>
      </c>
      <c r="T4">
        <f t="shared" si="2"/>
        <v>0.33333333333333331</v>
      </c>
      <c r="U4">
        <f t="shared" si="2"/>
        <v>0.33333333333333331</v>
      </c>
      <c r="V4">
        <v>3</v>
      </c>
      <c r="W4">
        <v>1</v>
      </c>
      <c r="X4">
        <f>1/3</f>
        <v>0.33333333333333331</v>
      </c>
      <c r="Y4">
        <f>1/6</f>
        <v>0.16666666666666666</v>
      </c>
      <c r="Z4">
        <v>1</v>
      </c>
      <c r="AA4">
        <f>1/3</f>
        <v>0.33333333333333331</v>
      </c>
      <c r="AB4">
        <v>1</v>
      </c>
      <c r="AC4">
        <v>1</v>
      </c>
    </row>
    <row r="5" spans="1:29" ht="35" customHeight="1" x14ac:dyDescent="0.35">
      <c r="A5" s="21"/>
      <c r="B5" s="23"/>
      <c r="C5" s="12" t="s">
        <v>7</v>
      </c>
      <c r="D5">
        <f>IF(ISBLANK($E4),"",1/$E4)</f>
        <v>3</v>
      </c>
      <c r="E5" s="1">
        <v>1</v>
      </c>
      <c r="F5">
        <f>1/3</f>
        <v>0.33333333333333331</v>
      </c>
      <c r="G5">
        <f>1/3</f>
        <v>0.33333333333333331</v>
      </c>
      <c r="H5">
        <f>1/6</f>
        <v>0.16666666666666666</v>
      </c>
      <c r="I5">
        <v>3</v>
      </c>
      <c r="J5">
        <v>3</v>
      </c>
      <c r="K5">
        <f t="shared" si="0"/>
        <v>0.33333333333333331</v>
      </c>
      <c r="L5">
        <f t="shared" si="0"/>
        <v>0.33333333333333331</v>
      </c>
      <c r="M5">
        <f t="shared" si="1"/>
        <v>0.16666666666666666</v>
      </c>
      <c r="N5">
        <f t="shared" si="1"/>
        <v>0.16666666666666666</v>
      </c>
      <c r="O5">
        <v>6</v>
      </c>
      <c r="P5">
        <v>6</v>
      </c>
      <c r="Q5">
        <f>1/9</f>
        <v>0.1111111111111111</v>
      </c>
      <c r="R5">
        <f t="shared" si="2"/>
        <v>0.33333333333333331</v>
      </c>
      <c r="S5">
        <f t="shared" si="2"/>
        <v>0.33333333333333331</v>
      </c>
      <c r="T5">
        <f t="shared" si="2"/>
        <v>0.33333333333333331</v>
      </c>
      <c r="U5">
        <f t="shared" si="2"/>
        <v>0.33333333333333331</v>
      </c>
      <c r="V5">
        <v>3</v>
      </c>
      <c r="W5">
        <f>1/6</f>
        <v>0.16666666666666666</v>
      </c>
      <c r="X5">
        <f>1/6</f>
        <v>0.16666666666666666</v>
      </c>
      <c r="Y5">
        <f>1/6</f>
        <v>0.16666666666666666</v>
      </c>
      <c r="Z5">
        <v>1</v>
      </c>
      <c r="AA5">
        <f>1/3</f>
        <v>0.33333333333333331</v>
      </c>
      <c r="AB5">
        <v>1</v>
      </c>
      <c r="AC5">
        <v>1</v>
      </c>
    </row>
    <row r="6" spans="1:29" ht="35" customHeight="1" x14ac:dyDescent="0.35">
      <c r="A6" s="21"/>
      <c r="B6" s="23"/>
      <c r="C6" s="12" t="s">
        <v>8</v>
      </c>
      <c r="D6">
        <f>IF(ISBLANK($F4),"",1/$F4)</f>
        <v>6</v>
      </c>
      <c r="E6">
        <f>IF(ISBLANK($F5),"",1/$F5)</f>
        <v>3</v>
      </c>
      <c r="F6" s="1">
        <v>1</v>
      </c>
      <c r="G6">
        <v>3</v>
      </c>
      <c r="H6">
        <f>1/3</f>
        <v>0.33333333333333331</v>
      </c>
      <c r="I6">
        <v>3</v>
      </c>
      <c r="J6">
        <v>3</v>
      </c>
      <c r="K6">
        <f t="shared" si="0"/>
        <v>0.33333333333333331</v>
      </c>
      <c r="L6">
        <f t="shared" si="0"/>
        <v>0.33333333333333331</v>
      </c>
      <c r="M6">
        <f t="shared" si="1"/>
        <v>0.16666666666666666</v>
      </c>
      <c r="N6">
        <f t="shared" si="1"/>
        <v>0.16666666666666666</v>
      </c>
      <c r="O6">
        <v>6</v>
      </c>
      <c r="P6">
        <v>6</v>
      </c>
      <c r="Q6">
        <f>1/9</f>
        <v>0.1111111111111111</v>
      </c>
      <c r="R6">
        <f t="shared" si="2"/>
        <v>0.33333333333333331</v>
      </c>
      <c r="S6">
        <f t="shared" si="2"/>
        <v>0.33333333333333331</v>
      </c>
      <c r="T6">
        <f t="shared" si="2"/>
        <v>0.33333333333333331</v>
      </c>
      <c r="U6">
        <f t="shared" si="2"/>
        <v>0.33333333333333331</v>
      </c>
      <c r="V6">
        <v>3</v>
      </c>
      <c r="W6">
        <v>1</v>
      </c>
      <c r="X6">
        <f>1/3</f>
        <v>0.33333333333333331</v>
      </c>
      <c r="Y6">
        <f>1/3</f>
        <v>0.33333333333333331</v>
      </c>
      <c r="Z6">
        <v>1</v>
      </c>
      <c r="AA6">
        <f>1/3</f>
        <v>0.33333333333333331</v>
      </c>
      <c r="AB6">
        <f t="shared" ref="AB6:AC8" si="3">1/3</f>
        <v>0.33333333333333331</v>
      </c>
      <c r="AC6">
        <f t="shared" si="3"/>
        <v>0.33333333333333331</v>
      </c>
    </row>
    <row r="7" spans="1:29" ht="35" customHeight="1" x14ac:dyDescent="0.35">
      <c r="A7" s="21"/>
      <c r="B7" s="23"/>
      <c r="C7" s="12" t="s">
        <v>9</v>
      </c>
      <c r="D7">
        <f>IF(ISBLANK($G4),"",1/$G4)</f>
        <v>3</v>
      </c>
      <c r="E7">
        <f>IF(ISBLANK($G5),"",1/$G5)</f>
        <v>3</v>
      </c>
      <c r="F7">
        <f>IF(ISBLANK($G6),"",1/$G6)</f>
        <v>0.33333333333333331</v>
      </c>
      <c r="G7" s="1">
        <v>1</v>
      </c>
      <c r="H7">
        <f>1/6</f>
        <v>0.16666666666666666</v>
      </c>
      <c r="I7">
        <v>6</v>
      </c>
      <c r="J7">
        <v>6</v>
      </c>
      <c r="K7">
        <v>1</v>
      </c>
      <c r="L7">
        <v>1</v>
      </c>
      <c r="M7">
        <f>1/3</f>
        <v>0.33333333333333331</v>
      </c>
      <c r="N7">
        <v>1</v>
      </c>
      <c r="O7">
        <v>6</v>
      </c>
      <c r="P7">
        <v>3</v>
      </c>
      <c r="Q7">
        <f>1/6</f>
        <v>0.16666666666666666</v>
      </c>
      <c r="R7">
        <f t="shared" si="2"/>
        <v>0.33333333333333331</v>
      </c>
      <c r="S7">
        <f t="shared" si="2"/>
        <v>0.33333333333333331</v>
      </c>
      <c r="T7">
        <f t="shared" si="2"/>
        <v>0.33333333333333331</v>
      </c>
      <c r="U7">
        <f t="shared" si="2"/>
        <v>0.33333333333333331</v>
      </c>
      <c r="V7">
        <v>3</v>
      </c>
      <c r="W7">
        <v>1</v>
      </c>
      <c r="X7">
        <v>1</v>
      </c>
      <c r="Y7">
        <f>1/3</f>
        <v>0.33333333333333331</v>
      </c>
      <c r="Z7">
        <v>1</v>
      </c>
      <c r="AA7">
        <v>1</v>
      </c>
      <c r="AB7">
        <f t="shared" si="3"/>
        <v>0.33333333333333331</v>
      </c>
      <c r="AC7">
        <f t="shared" si="3"/>
        <v>0.33333333333333331</v>
      </c>
    </row>
    <row r="8" spans="1:29" ht="35" customHeight="1" x14ac:dyDescent="0.35">
      <c r="A8" s="21"/>
      <c r="B8" s="24"/>
      <c r="C8" s="12" t="s">
        <v>10</v>
      </c>
      <c r="D8">
        <f>IF(ISBLANK($H4),"",1/$H4)</f>
        <v>9</v>
      </c>
      <c r="E8">
        <f>IF(ISBLANK($H5),"",1/$H5)</f>
        <v>6</v>
      </c>
      <c r="F8">
        <f>IF(ISBLANK($H6),"",1/$H6)</f>
        <v>3</v>
      </c>
      <c r="G8">
        <f>IF(ISBLANK($H7),"",1/$H7)</f>
        <v>6</v>
      </c>
      <c r="H8" s="1">
        <v>1</v>
      </c>
      <c r="I8">
        <v>9</v>
      </c>
      <c r="J8">
        <v>9</v>
      </c>
      <c r="K8">
        <v>1</v>
      </c>
      <c r="L8">
        <v>1</v>
      </c>
      <c r="M8">
        <f>1/6</f>
        <v>0.16666666666666666</v>
      </c>
      <c r="N8">
        <f>1/3</f>
        <v>0.33333333333333331</v>
      </c>
      <c r="O8">
        <v>6</v>
      </c>
      <c r="P8">
        <v>3</v>
      </c>
      <c r="Q8">
        <f>1/9</f>
        <v>0.1111111111111111</v>
      </c>
      <c r="R8">
        <f>1/3</f>
        <v>0.33333333333333331</v>
      </c>
      <c r="S8">
        <f>1/3</f>
        <v>0.33333333333333331</v>
      </c>
      <c r="T8">
        <f>1/3</f>
        <v>0.33333333333333331</v>
      </c>
      <c r="U8">
        <v>1</v>
      </c>
      <c r="V8">
        <v>3</v>
      </c>
      <c r="W8">
        <f>1/3</f>
        <v>0.33333333333333331</v>
      </c>
      <c r="X8">
        <f>1/3</f>
        <v>0.33333333333333331</v>
      </c>
      <c r="Y8">
        <f>1/3</f>
        <v>0.33333333333333331</v>
      </c>
      <c r="Z8">
        <v>1</v>
      </c>
      <c r="AA8">
        <f>1/3</f>
        <v>0.33333333333333331</v>
      </c>
      <c r="AB8">
        <f t="shared" si="3"/>
        <v>0.33333333333333331</v>
      </c>
      <c r="AC8">
        <f t="shared" si="3"/>
        <v>0.33333333333333331</v>
      </c>
    </row>
    <row r="9" spans="1:29" ht="35" customHeight="1" x14ac:dyDescent="0.35">
      <c r="A9" s="21"/>
      <c r="B9" s="23" t="s">
        <v>14</v>
      </c>
      <c r="C9" s="12" t="s">
        <v>11</v>
      </c>
      <c r="D9">
        <f>IF(ISBLANK($I4),"",1/$I4)</f>
        <v>0.33333333333333331</v>
      </c>
      <c r="E9">
        <f>IF(ISBLANK($I5),"",1/$I5)</f>
        <v>0.33333333333333331</v>
      </c>
      <c r="F9">
        <f>IF(ISBLANK($I6),"",1/$I6)</f>
        <v>0.33333333333333331</v>
      </c>
      <c r="G9">
        <f>IF(ISBLANK($I7),"",1/$I7)</f>
        <v>0.16666666666666666</v>
      </c>
      <c r="H9">
        <f>IF(ISBLANK($I8),"",1/$I8)</f>
        <v>0.1111111111111111</v>
      </c>
      <c r="I9" s="1">
        <v>1</v>
      </c>
      <c r="J9">
        <v>3</v>
      </c>
      <c r="K9">
        <f t="shared" ref="K9:M10" si="4">1/9</f>
        <v>0.1111111111111111</v>
      </c>
      <c r="L9">
        <f t="shared" si="4"/>
        <v>0.1111111111111111</v>
      </c>
      <c r="M9">
        <f t="shared" si="4"/>
        <v>0.1111111111111111</v>
      </c>
      <c r="N9">
        <f>1/6</f>
        <v>0.16666666666666666</v>
      </c>
      <c r="O9">
        <v>6</v>
      </c>
      <c r="P9">
        <f>1/3</f>
        <v>0.33333333333333331</v>
      </c>
      <c r="Q9">
        <f t="shared" ref="Q9:U10" si="5">1/6</f>
        <v>0.16666666666666666</v>
      </c>
      <c r="R9">
        <f t="shared" si="5"/>
        <v>0.16666666666666666</v>
      </c>
      <c r="S9">
        <f t="shared" si="5"/>
        <v>0.16666666666666666</v>
      </c>
      <c r="T9">
        <f t="shared" si="5"/>
        <v>0.16666666666666666</v>
      </c>
      <c r="U9">
        <f t="shared" si="5"/>
        <v>0.16666666666666666</v>
      </c>
      <c r="V9">
        <v>1</v>
      </c>
      <c r="W9">
        <f>1/6</f>
        <v>0.16666666666666666</v>
      </c>
      <c r="X9">
        <f>1/6</f>
        <v>0.16666666666666666</v>
      </c>
      <c r="Y9">
        <f>1/9</f>
        <v>0.1111111111111111</v>
      </c>
      <c r="Z9">
        <f>1/3</f>
        <v>0.33333333333333331</v>
      </c>
      <c r="AA9">
        <f>1/6</f>
        <v>0.16666666666666666</v>
      </c>
      <c r="AB9">
        <f>1/9</f>
        <v>0.1111111111111111</v>
      </c>
      <c r="AC9">
        <f>1/9</f>
        <v>0.1111111111111111</v>
      </c>
    </row>
    <row r="10" spans="1:29" ht="35" customHeight="1" thickBot="1" x14ac:dyDescent="0.4">
      <c r="A10" s="21"/>
      <c r="B10" s="26"/>
      <c r="C10" s="12" t="s">
        <v>12</v>
      </c>
      <c r="D10">
        <f>IF(ISBLANK($J4),"",1/$J4)</f>
        <v>0.33333333333333331</v>
      </c>
      <c r="E10">
        <f>IF(ISBLANK($J5),"",1/$J5)</f>
        <v>0.33333333333333331</v>
      </c>
      <c r="F10">
        <f>IF(ISBLANK($J6),"",1/$J6)</f>
        <v>0.33333333333333331</v>
      </c>
      <c r="G10">
        <f>IF(ISBLANK($J7),"",1/$J7)</f>
        <v>0.16666666666666666</v>
      </c>
      <c r="H10">
        <f>IF(ISBLANK($J8),"",1/$J8)</f>
        <v>0.1111111111111111</v>
      </c>
      <c r="I10">
        <f>IF(ISBLANK($J9),"",1/$J9)</f>
        <v>0.33333333333333331</v>
      </c>
      <c r="J10" s="1">
        <v>1</v>
      </c>
      <c r="K10">
        <f t="shared" si="4"/>
        <v>0.1111111111111111</v>
      </c>
      <c r="L10">
        <f t="shared" si="4"/>
        <v>0.1111111111111111</v>
      </c>
      <c r="M10">
        <f t="shared" si="4"/>
        <v>0.1111111111111111</v>
      </c>
      <c r="N10">
        <f>1/6</f>
        <v>0.16666666666666666</v>
      </c>
      <c r="O10">
        <v>6</v>
      </c>
      <c r="P10">
        <f>1/3</f>
        <v>0.33333333333333331</v>
      </c>
      <c r="Q10">
        <f t="shared" si="5"/>
        <v>0.16666666666666666</v>
      </c>
      <c r="R10">
        <f t="shared" si="5"/>
        <v>0.16666666666666666</v>
      </c>
      <c r="S10">
        <f t="shared" si="5"/>
        <v>0.16666666666666666</v>
      </c>
      <c r="T10">
        <f t="shared" si="5"/>
        <v>0.16666666666666666</v>
      </c>
      <c r="U10">
        <f t="shared" si="5"/>
        <v>0.16666666666666666</v>
      </c>
      <c r="V10">
        <v>1</v>
      </c>
      <c r="W10">
        <f>1/6</f>
        <v>0.16666666666666666</v>
      </c>
      <c r="X10">
        <f>1/6</f>
        <v>0.16666666666666666</v>
      </c>
      <c r="Y10">
        <f>1/9</f>
        <v>0.1111111111111111</v>
      </c>
      <c r="Z10">
        <f>1/3</f>
        <v>0.33333333333333331</v>
      </c>
      <c r="AA10">
        <f>1/6</f>
        <v>0.16666666666666666</v>
      </c>
      <c r="AB10">
        <f>1/9</f>
        <v>0.1111111111111111</v>
      </c>
      <c r="AC10">
        <f>1/9</f>
        <v>0.1111111111111111</v>
      </c>
    </row>
    <row r="11" spans="1:29" ht="35" customHeight="1" thickTop="1" x14ac:dyDescent="0.35">
      <c r="A11" s="20" t="s">
        <v>2</v>
      </c>
      <c r="B11" s="22" t="s">
        <v>15</v>
      </c>
      <c r="C11" s="12" t="s">
        <v>17</v>
      </c>
      <c r="D11">
        <f>IF(ISBLANK($K4),"",1/$K4)</f>
        <v>3</v>
      </c>
      <c r="E11">
        <f>IF(ISBLANK($K5),"",1/$K5)</f>
        <v>3</v>
      </c>
      <c r="F11">
        <f>IF(ISBLANK($K6),"",1/$K6)</f>
        <v>3</v>
      </c>
      <c r="G11">
        <f>IF(ISBLANK($K7),"",1/$K7)</f>
        <v>1</v>
      </c>
      <c r="H11">
        <f>IF(ISBLANK($K8),"",1/$K8)</f>
        <v>1</v>
      </c>
      <c r="I11">
        <f>IF(ISBLANK($K9),"",1/$K9)</f>
        <v>9</v>
      </c>
      <c r="J11">
        <f>IF(ISBLANK($K10),"",1/$K10)</f>
        <v>9</v>
      </c>
      <c r="K11" s="1">
        <v>1</v>
      </c>
      <c r="L11">
        <v>1</v>
      </c>
      <c r="M11">
        <f>1/3</f>
        <v>0.33333333333333331</v>
      </c>
      <c r="N11">
        <v>1</v>
      </c>
      <c r="O11">
        <v>9</v>
      </c>
      <c r="P11">
        <f>1/3</f>
        <v>0.33333333333333331</v>
      </c>
      <c r="Q11">
        <f>1/3</f>
        <v>0.33333333333333331</v>
      </c>
      <c r="R11">
        <f>1/3</f>
        <v>0.33333333333333331</v>
      </c>
      <c r="S11">
        <f>1/3</f>
        <v>0.33333333333333331</v>
      </c>
      <c r="T11">
        <v>1</v>
      </c>
      <c r="U11">
        <f>1/3</f>
        <v>0.33333333333333331</v>
      </c>
      <c r="V11">
        <v>3</v>
      </c>
      <c r="W11">
        <v>1</v>
      </c>
      <c r="X11">
        <v>1</v>
      </c>
      <c r="Y11">
        <f>1/3</f>
        <v>0.33333333333333331</v>
      </c>
      <c r="Z11">
        <v>1</v>
      </c>
      <c r="AA11">
        <v>1</v>
      </c>
      <c r="AB11">
        <v>1</v>
      </c>
      <c r="AC11">
        <v>1</v>
      </c>
    </row>
    <row r="12" spans="1:29" ht="35" customHeight="1" x14ac:dyDescent="0.35">
      <c r="A12" s="20"/>
      <c r="B12" s="23"/>
      <c r="C12" s="12" t="s">
        <v>18</v>
      </c>
      <c r="D12">
        <f>IF(ISBLANK($L4),"",1/$L4)</f>
        <v>3</v>
      </c>
      <c r="E12">
        <f>IF(ISBLANK($L5),"",1/$L5)</f>
        <v>3</v>
      </c>
      <c r="F12">
        <f>IF(ISBLANK($L6),"",1/$L6)</f>
        <v>3</v>
      </c>
      <c r="G12">
        <f>IF(ISBLANK($L7),"",1/$L7)</f>
        <v>1</v>
      </c>
      <c r="H12">
        <f>IF(ISBLANK($L8),"",1/$L8)</f>
        <v>1</v>
      </c>
      <c r="I12">
        <f>IF(ISBLANK($L9),"",1/$L9)</f>
        <v>9</v>
      </c>
      <c r="J12">
        <f>IF(ISBLANK($L10),"",1/$L10)</f>
        <v>9</v>
      </c>
      <c r="K12">
        <f>IF(ISBLANK($L11),"",1/$L11)</f>
        <v>1</v>
      </c>
      <c r="L12" s="1">
        <v>1</v>
      </c>
      <c r="M12">
        <v>1</v>
      </c>
      <c r="N12">
        <v>1</v>
      </c>
      <c r="O12">
        <v>6</v>
      </c>
      <c r="P12">
        <v>1</v>
      </c>
      <c r="Q12">
        <v>1</v>
      </c>
      <c r="R12">
        <v>3</v>
      </c>
      <c r="S12">
        <v>3</v>
      </c>
      <c r="T12">
        <v>3</v>
      </c>
      <c r="U12">
        <v>3</v>
      </c>
      <c r="V12">
        <v>6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</row>
    <row r="13" spans="1:29" ht="35" customHeight="1" x14ac:dyDescent="0.35">
      <c r="A13" s="20"/>
      <c r="B13" s="25" t="s">
        <v>16</v>
      </c>
      <c r="C13" s="12" t="s">
        <v>19</v>
      </c>
      <c r="D13">
        <f>IF(ISBLANK($M4),"",1/$M4)</f>
        <v>6</v>
      </c>
      <c r="E13">
        <f>IF(ISBLANK($M5),"",1/$M5)</f>
        <v>6</v>
      </c>
      <c r="F13">
        <f>IF(ISBLANK($M6),"",1/$M6)</f>
        <v>6</v>
      </c>
      <c r="G13">
        <f>IF(ISBLANK($M7),"",1/$M7)</f>
        <v>3</v>
      </c>
      <c r="H13">
        <f>IF(ISBLANK($M8),"",1/$M8)</f>
        <v>6</v>
      </c>
      <c r="I13">
        <f>IF(ISBLANK($M9),"",1/$M9)</f>
        <v>9</v>
      </c>
      <c r="J13">
        <f>IF(ISBLANK($M10),"",1/$M10)</f>
        <v>9</v>
      </c>
      <c r="K13">
        <f>IF(ISBLANK($M11),"",1/$M11)</f>
        <v>3</v>
      </c>
      <c r="L13">
        <f>IF(ISBLANK($M12),"",1/$M12)</f>
        <v>1</v>
      </c>
      <c r="M13" s="1">
        <v>1</v>
      </c>
      <c r="N13">
        <v>3</v>
      </c>
      <c r="O13">
        <v>9</v>
      </c>
      <c r="P13">
        <v>6</v>
      </c>
      <c r="Q13">
        <v>1</v>
      </c>
      <c r="R13">
        <v>3</v>
      </c>
      <c r="S13">
        <v>3</v>
      </c>
      <c r="T13">
        <v>6</v>
      </c>
      <c r="U13">
        <v>3</v>
      </c>
      <c r="V13">
        <v>6</v>
      </c>
      <c r="W13">
        <v>1</v>
      </c>
      <c r="X13">
        <v>1</v>
      </c>
      <c r="Y13">
        <f>1/3</f>
        <v>0.33333333333333331</v>
      </c>
      <c r="Z13">
        <v>1</v>
      </c>
      <c r="AA13">
        <v>1</v>
      </c>
      <c r="AB13">
        <v>1</v>
      </c>
      <c r="AC13">
        <v>1</v>
      </c>
    </row>
    <row r="14" spans="1:29" ht="35" customHeight="1" x14ac:dyDescent="0.35">
      <c r="A14" s="20"/>
      <c r="B14" s="23"/>
      <c r="C14" s="12" t="s">
        <v>20</v>
      </c>
      <c r="D14">
        <f>IF(ISBLANK($N4),"",1/$N4)</f>
        <v>6</v>
      </c>
      <c r="E14">
        <f>IF(ISBLANK($N5),"",1/$N5)</f>
        <v>6</v>
      </c>
      <c r="F14">
        <f>IF(ISBLANK($N6),"",1/$N6)</f>
        <v>6</v>
      </c>
      <c r="G14">
        <f>IF(ISBLANK($N7),"",1/$N7)</f>
        <v>1</v>
      </c>
      <c r="H14">
        <f>IF(ISBLANK($N8),"",1/$N8)</f>
        <v>3</v>
      </c>
      <c r="I14">
        <f>IF(ISBLANK($N9),"",1/$N9)</f>
        <v>6</v>
      </c>
      <c r="J14">
        <f>IF(ISBLANK($N10),"",1/$N10)</f>
        <v>6</v>
      </c>
      <c r="K14">
        <f>IF(ISBLANK($N11),"",1/$N11)</f>
        <v>1</v>
      </c>
      <c r="L14">
        <f>IF(ISBLANK($N12),"",1/$N12)</f>
        <v>1</v>
      </c>
      <c r="M14">
        <f>IF(ISBLANK($N13),"",1/$N13)</f>
        <v>0.33333333333333331</v>
      </c>
      <c r="N14" s="1">
        <v>1</v>
      </c>
      <c r="O14">
        <v>6</v>
      </c>
      <c r="P14">
        <v>3</v>
      </c>
      <c r="Q14">
        <f>1/6</f>
        <v>0.16666666666666666</v>
      </c>
      <c r="R14">
        <v>1</v>
      </c>
      <c r="S14">
        <v>1</v>
      </c>
      <c r="T14">
        <v>3</v>
      </c>
      <c r="U14">
        <v>3</v>
      </c>
      <c r="V14">
        <v>6</v>
      </c>
      <c r="W14">
        <f>1/3</f>
        <v>0.33333333333333331</v>
      </c>
      <c r="X14">
        <f>1/3</f>
        <v>0.33333333333333331</v>
      </c>
      <c r="Y14">
        <f>1/3</f>
        <v>0.33333333333333331</v>
      </c>
      <c r="Z14">
        <f>1/3</f>
        <v>0.33333333333333331</v>
      </c>
      <c r="AA14">
        <f>1/3</f>
        <v>0.33333333333333331</v>
      </c>
      <c r="AB14">
        <f>1/3</f>
        <v>0.33333333333333331</v>
      </c>
      <c r="AC14">
        <f>1/3</f>
        <v>0.33333333333333331</v>
      </c>
    </row>
    <row r="15" spans="1:29" ht="35" customHeight="1" x14ac:dyDescent="0.35">
      <c r="A15" s="20"/>
      <c r="B15" s="23"/>
      <c r="C15" s="12" t="s">
        <v>21</v>
      </c>
      <c r="D15">
        <f>IF(ISBLANK($O4),"",1/$O4)</f>
        <v>0.16666666666666666</v>
      </c>
      <c r="E15">
        <f>IF(ISBLANK($O5),"",1/$O5)</f>
        <v>0.16666666666666666</v>
      </c>
      <c r="F15">
        <f>IF(ISBLANK($O6),"",1/$O6)</f>
        <v>0.16666666666666666</v>
      </c>
      <c r="G15">
        <f>IF(ISBLANK($O7),"",1/$O7)</f>
        <v>0.16666666666666666</v>
      </c>
      <c r="H15">
        <f>IF(ISBLANK($O8),"",1/$O8)</f>
        <v>0.16666666666666666</v>
      </c>
      <c r="I15">
        <f>IF(ISBLANK($O9),"",1/$O9)</f>
        <v>0.16666666666666666</v>
      </c>
      <c r="J15">
        <f>IF(ISBLANK($O10),"",1/$O10)</f>
        <v>0.16666666666666666</v>
      </c>
      <c r="K15">
        <f>IF(ISBLANK($O11),"",1/$O11)</f>
        <v>0.1111111111111111</v>
      </c>
      <c r="L15">
        <f>IF(ISBLANK($O12),"",1/$O12)</f>
        <v>0.16666666666666666</v>
      </c>
      <c r="M15">
        <f>IF(ISBLANK($O13),"",1/$O13)</f>
        <v>0.1111111111111111</v>
      </c>
      <c r="N15">
        <f>IF(ISBLANK($O14),"",1/$O14)</f>
        <v>0.16666666666666666</v>
      </c>
      <c r="O15" s="1">
        <v>1</v>
      </c>
      <c r="P15">
        <f>1/6</f>
        <v>0.16666666666666666</v>
      </c>
      <c r="Q15">
        <f>1/9</f>
        <v>0.1111111111111111</v>
      </c>
      <c r="R15">
        <f>1/6</f>
        <v>0.16666666666666666</v>
      </c>
      <c r="S15">
        <f>1/6</f>
        <v>0.16666666666666666</v>
      </c>
      <c r="T15">
        <f>1/6</f>
        <v>0.16666666666666666</v>
      </c>
      <c r="U15">
        <f>1/6</f>
        <v>0.16666666666666666</v>
      </c>
      <c r="V15">
        <f>1/3</f>
        <v>0.33333333333333331</v>
      </c>
      <c r="W15">
        <f t="shared" ref="W15:AC16" si="6">1/6</f>
        <v>0.16666666666666666</v>
      </c>
      <c r="X15">
        <f t="shared" si="6"/>
        <v>0.16666666666666666</v>
      </c>
      <c r="Y15">
        <f t="shared" si="6"/>
        <v>0.16666666666666666</v>
      </c>
      <c r="Z15">
        <f t="shared" si="6"/>
        <v>0.16666666666666666</v>
      </c>
      <c r="AA15">
        <f t="shared" si="6"/>
        <v>0.16666666666666666</v>
      </c>
      <c r="AB15">
        <f t="shared" si="6"/>
        <v>0.16666666666666666</v>
      </c>
      <c r="AC15">
        <f t="shared" si="6"/>
        <v>0.16666666666666666</v>
      </c>
    </row>
    <row r="16" spans="1:29" ht="35" customHeight="1" x14ac:dyDescent="0.35">
      <c r="A16" s="20"/>
      <c r="B16" s="23"/>
      <c r="C16" s="12" t="s">
        <v>22</v>
      </c>
      <c r="D16">
        <f>IF(ISBLANK($P4),"",1/$P4)</f>
        <v>0.16666666666666666</v>
      </c>
      <c r="E16">
        <f>IF(ISBLANK($P5),"",1/$P5)</f>
        <v>0.16666666666666666</v>
      </c>
      <c r="F16">
        <f>IF(ISBLANK($P6),"",1/$P6)</f>
        <v>0.16666666666666666</v>
      </c>
      <c r="G16">
        <f>IF(ISBLANK($P7),"",1/$P7)</f>
        <v>0.33333333333333331</v>
      </c>
      <c r="H16">
        <f>IF(ISBLANK($P8),"",1/$P8)</f>
        <v>0.33333333333333331</v>
      </c>
      <c r="I16">
        <f>IF(ISBLANK($P9),"",1/$P9)</f>
        <v>3</v>
      </c>
      <c r="J16">
        <f>IF(ISBLANK($P10),"",1/$P10)</f>
        <v>3</v>
      </c>
      <c r="K16">
        <f>IF(ISBLANK($P11),"",1/$P11)</f>
        <v>3</v>
      </c>
      <c r="L16">
        <f>IF(ISBLANK($P12),"",1/$P12)</f>
        <v>1</v>
      </c>
      <c r="M16">
        <f>IF(ISBLANK($P13),"",1/$P13)</f>
        <v>0.16666666666666666</v>
      </c>
      <c r="N16">
        <f>IF(ISBLANK($P14),"",1/$P14)</f>
        <v>0.33333333333333331</v>
      </c>
      <c r="O16">
        <f>IF(ISBLANK($P15),"",1/$P15)</f>
        <v>6</v>
      </c>
      <c r="P16" s="1">
        <v>1</v>
      </c>
      <c r="Q16">
        <f>1/6</f>
        <v>0.16666666666666666</v>
      </c>
      <c r="R16">
        <v>3</v>
      </c>
      <c r="S16">
        <v>1</v>
      </c>
      <c r="T16">
        <v>1</v>
      </c>
      <c r="U16">
        <v>1</v>
      </c>
      <c r="V16">
        <v>3</v>
      </c>
      <c r="W16">
        <f t="shared" si="6"/>
        <v>0.16666666666666666</v>
      </c>
      <c r="X16">
        <f t="shared" si="6"/>
        <v>0.16666666666666666</v>
      </c>
      <c r="Y16">
        <f t="shared" si="6"/>
        <v>0.16666666666666666</v>
      </c>
      <c r="Z16">
        <f t="shared" si="6"/>
        <v>0.16666666666666666</v>
      </c>
      <c r="AA16">
        <f t="shared" si="6"/>
        <v>0.16666666666666666</v>
      </c>
      <c r="AB16">
        <f t="shared" si="6"/>
        <v>0.16666666666666666</v>
      </c>
      <c r="AC16">
        <f t="shared" si="6"/>
        <v>0.16666666666666666</v>
      </c>
    </row>
    <row r="17" spans="1:29" ht="35" customHeight="1" thickBot="1" x14ac:dyDescent="0.4">
      <c r="A17" s="20"/>
      <c r="B17" s="26"/>
      <c r="C17" s="12" t="s">
        <v>23</v>
      </c>
      <c r="D17">
        <f>IF(ISBLANK($Q4),"",1/$Q4)</f>
        <v>9</v>
      </c>
      <c r="E17">
        <f>IF(ISBLANK($Q5),"",1/$Q5)</f>
        <v>9</v>
      </c>
      <c r="F17">
        <f>IF(ISBLANK($Q6),"",1/$Q6)</f>
        <v>9</v>
      </c>
      <c r="G17">
        <f>IF(ISBLANK($Q7),"",1/$Q7)</f>
        <v>6</v>
      </c>
      <c r="H17">
        <f>IF(ISBLANK($Q8),"",1/$Q8)</f>
        <v>9</v>
      </c>
      <c r="I17">
        <f>IF(ISBLANK($Q9),"",1/$Q9)</f>
        <v>6</v>
      </c>
      <c r="J17">
        <f>IF(ISBLANK($Q10),"",1/$Q10)</f>
        <v>6</v>
      </c>
      <c r="K17">
        <f>IF(ISBLANK($Q11),"",1/$Q11)</f>
        <v>3</v>
      </c>
      <c r="L17">
        <f>IF(ISBLANK($Q12),"",1/$Q12)</f>
        <v>1</v>
      </c>
      <c r="M17">
        <f>IF(ISBLANK($Q13),"",1/$Q13)</f>
        <v>1</v>
      </c>
      <c r="N17">
        <f>IF(ISBLANK($Q14),"",1/$Q14)</f>
        <v>6</v>
      </c>
      <c r="O17">
        <f>IF(ISBLANK($Q15),"",1/$Q15)</f>
        <v>9</v>
      </c>
      <c r="P17">
        <f>IF(ISBLANK($Q16),"",1/$Q16)</f>
        <v>6</v>
      </c>
      <c r="Q17" s="1">
        <v>1</v>
      </c>
      <c r="R17">
        <v>9</v>
      </c>
      <c r="S17">
        <v>9</v>
      </c>
      <c r="T17">
        <v>9</v>
      </c>
      <c r="U17">
        <v>9</v>
      </c>
      <c r="V17">
        <v>9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</row>
    <row r="18" spans="1:29" ht="35" customHeight="1" thickTop="1" x14ac:dyDescent="0.35">
      <c r="A18" s="20" t="s">
        <v>41</v>
      </c>
      <c r="B18" s="22" t="s">
        <v>24</v>
      </c>
      <c r="C18" s="12" t="s">
        <v>26</v>
      </c>
      <c r="D18">
        <f>IF(ISBLANK($R4),"",1/$R4)</f>
        <v>3</v>
      </c>
      <c r="E18">
        <f>IF(ISBLANK($R5),"",1/$R5)</f>
        <v>3</v>
      </c>
      <c r="F18">
        <f>IF(ISBLANK($R6),"",1/$R6)</f>
        <v>3</v>
      </c>
      <c r="G18">
        <f>IF(ISBLANK($R7),"",1/$R7)</f>
        <v>3</v>
      </c>
      <c r="H18">
        <f>IF(ISBLANK($R8),"",1/$R8)</f>
        <v>3</v>
      </c>
      <c r="I18">
        <f>IF(ISBLANK($R9),"",1/$R9)</f>
        <v>6</v>
      </c>
      <c r="J18">
        <f>IF(ISBLANK($R10),"",1/$R10)</f>
        <v>6</v>
      </c>
      <c r="K18">
        <f>IF(ISBLANK($R11),"",1/$R11)</f>
        <v>3</v>
      </c>
      <c r="L18">
        <f>IF(ISBLANK($R12),"",1/$R12)</f>
        <v>0.33333333333333331</v>
      </c>
      <c r="M18">
        <f>IF(ISBLANK($R13),"",1/$R13)</f>
        <v>0.33333333333333331</v>
      </c>
      <c r="N18">
        <f>IF(ISBLANK($R14),"",1/$R14)</f>
        <v>1</v>
      </c>
      <c r="O18">
        <f>IF(ISBLANK($R15),"",1/$R15)</f>
        <v>6</v>
      </c>
      <c r="P18">
        <f>IF(ISBLANK($R16),"",1/$R16)</f>
        <v>0.33333333333333331</v>
      </c>
      <c r="Q18">
        <f>IF(ISBLANK($R17),"",1/$R17)</f>
        <v>0.1111111111111111</v>
      </c>
      <c r="R18" s="1">
        <v>1</v>
      </c>
      <c r="S18">
        <v>1</v>
      </c>
      <c r="T18">
        <v>1</v>
      </c>
      <c r="U18">
        <v>1</v>
      </c>
      <c r="V18">
        <v>3</v>
      </c>
      <c r="W18">
        <f t="shared" ref="W18:AC22" si="7">1/6</f>
        <v>0.16666666666666666</v>
      </c>
      <c r="X18">
        <f t="shared" si="7"/>
        <v>0.16666666666666666</v>
      </c>
      <c r="Y18">
        <f t="shared" si="7"/>
        <v>0.16666666666666666</v>
      </c>
      <c r="Z18">
        <f t="shared" si="7"/>
        <v>0.16666666666666666</v>
      </c>
      <c r="AA18">
        <f t="shared" si="7"/>
        <v>0.16666666666666666</v>
      </c>
      <c r="AB18">
        <f t="shared" si="7"/>
        <v>0.16666666666666666</v>
      </c>
      <c r="AC18">
        <f t="shared" si="7"/>
        <v>0.16666666666666666</v>
      </c>
    </row>
    <row r="19" spans="1:29" ht="35" customHeight="1" x14ac:dyDescent="0.35">
      <c r="A19" s="20"/>
      <c r="B19" s="23"/>
      <c r="C19" s="12" t="s">
        <v>27</v>
      </c>
      <c r="D19">
        <f>IF(ISBLANK($S4),"",1/$S4)</f>
        <v>3</v>
      </c>
      <c r="E19">
        <f>IF(ISBLANK($S5),"",1/$S5)</f>
        <v>3</v>
      </c>
      <c r="F19">
        <f>IF(ISBLANK($S6),"",1/$S6)</f>
        <v>3</v>
      </c>
      <c r="G19">
        <f>IF(ISBLANK($S7),"",1/$S7)</f>
        <v>3</v>
      </c>
      <c r="H19">
        <f>IF(ISBLANK($S8),"",1/$S8)</f>
        <v>3</v>
      </c>
      <c r="I19">
        <f>IF(ISBLANK($S9),"",1/$S9)</f>
        <v>6</v>
      </c>
      <c r="J19">
        <f>IF(ISBLANK($S10),"",1/$S10)</f>
        <v>6</v>
      </c>
      <c r="K19">
        <f>IF(ISBLANK($S11),"",1/$S11)</f>
        <v>3</v>
      </c>
      <c r="L19">
        <f>IF(ISBLANK($S12),"",1/$S12)</f>
        <v>0.33333333333333331</v>
      </c>
      <c r="M19">
        <f>IF(ISBLANK($S13),"",1/$S13)</f>
        <v>0.33333333333333331</v>
      </c>
      <c r="N19">
        <f>IF(ISBLANK($S14),"",1/$S14)</f>
        <v>1</v>
      </c>
      <c r="O19">
        <f>IF(ISBLANK($S15),"",1/$S15)</f>
        <v>6</v>
      </c>
      <c r="P19">
        <f>IF(ISBLANK($S16),"",1/$S16)</f>
        <v>1</v>
      </c>
      <c r="Q19">
        <f>IF(ISBLANK($S17),"",1/$S17)</f>
        <v>0.1111111111111111</v>
      </c>
      <c r="R19">
        <f>IF(ISBLANK($S18),"",1/$S18)</f>
        <v>1</v>
      </c>
      <c r="S19" s="1">
        <v>1</v>
      </c>
      <c r="T19">
        <v>1</v>
      </c>
      <c r="U19">
        <v>1</v>
      </c>
      <c r="V19">
        <v>3</v>
      </c>
      <c r="W19">
        <f t="shared" si="7"/>
        <v>0.16666666666666666</v>
      </c>
      <c r="X19">
        <f t="shared" si="7"/>
        <v>0.16666666666666666</v>
      </c>
      <c r="Y19">
        <f t="shared" si="7"/>
        <v>0.16666666666666666</v>
      </c>
      <c r="Z19">
        <f t="shared" si="7"/>
        <v>0.16666666666666666</v>
      </c>
      <c r="AA19">
        <f t="shared" si="7"/>
        <v>0.16666666666666666</v>
      </c>
      <c r="AB19">
        <f t="shared" si="7"/>
        <v>0.16666666666666666</v>
      </c>
      <c r="AC19">
        <f t="shared" si="7"/>
        <v>0.16666666666666666</v>
      </c>
    </row>
    <row r="20" spans="1:29" ht="35" customHeight="1" x14ac:dyDescent="0.35">
      <c r="A20" s="20"/>
      <c r="B20" s="24"/>
      <c r="C20" s="12" t="s">
        <v>28</v>
      </c>
      <c r="D20">
        <f>IF(ISBLANK($T4),"",1/$T4)</f>
        <v>3</v>
      </c>
      <c r="E20">
        <f>IF(ISBLANK($T5),"",1/$T5)</f>
        <v>3</v>
      </c>
      <c r="F20">
        <f>IF(ISBLANK($T6),"",1/$T6)</f>
        <v>3</v>
      </c>
      <c r="G20">
        <f>IF(ISBLANK($T7),"",1/$T7)</f>
        <v>3</v>
      </c>
      <c r="H20">
        <f>IF(ISBLANK($T8),"",1/$T8)</f>
        <v>3</v>
      </c>
      <c r="I20">
        <f>IF(ISBLANK($T9),"",1/$T9)</f>
        <v>6</v>
      </c>
      <c r="J20">
        <f>IF(ISBLANK($T10),"",1/$T10)</f>
        <v>6</v>
      </c>
      <c r="K20">
        <f>IF(ISBLANK($T11),"",1/$T11)</f>
        <v>1</v>
      </c>
      <c r="L20">
        <f>IF(ISBLANK($T12),"",1/$T12)</f>
        <v>0.33333333333333331</v>
      </c>
      <c r="M20">
        <f>IF(ISBLANK($T13),"",1/$T13)</f>
        <v>0.16666666666666666</v>
      </c>
      <c r="N20">
        <f>IF(ISBLANK($T14),"",1/$T14)</f>
        <v>0.33333333333333331</v>
      </c>
      <c r="O20">
        <f>IF(ISBLANK($T15),"",1/$T15)</f>
        <v>6</v>
      </c>
      <c r="P20">
        <f>IF(ISBLANK($T16),"",1/$T16)</f>
        <v>1</v>
      </c>
      <c r="Q20">
        <f>IF(ISBLANK($T17),"",1/$T17)</f>
        <v>0.1111111111111111</v>
      </c>
      <c r="R20">
        <f>IF(ISBLANK($T18),"",1/$T18)</f>
        <v>1</v>
      </c>
      <c r="S20">
        <f>IF(ISBLANK($T19),"",1/$T19)</f>
        <v>1</v>
      </c>
      <c r="T20" s="1">
        <v>1</v>
      </c>
      <c r="U20">
        <v>1</v>
      </c>
      <c r="V20">
        <v>3</v>
      </c>
      <c r="W20">
        <f t="shared" si="7"/>
        <v>0.16666666666666666</v>
      </c>
      <c r="X20">
        <f t="shared" si="7"/>
        <v>0.16666666666666666</v>
      </c>
      <c r="Y20">
        <f t="shared" si="7"/>
        <v>0.16666666666666666</v>
      </c>
      <c r="Z20">
        <f t="shared" si="7"/>
        <v>0.16666666666666666</v>
      </c>
      <c r="AA20">
        <f t="shared" si="7"/>
        <v>0.16666666666666666</v>
      </c>
      <c r="AB20">
        <f t="shared" si="7"/>
        <v>0.16666666666666666</v>
      </c>
      <c r="AC20">
        <f t="shared" si="7"/>
        <v>0.16666666666666666</v>
      </c>
    </row>
    <row r="21" spans="1:29" ht="35" customHeight="1" x14ac:dyDescent="0.35">
      <c r="A21" s="20"/>
      <c r="B21" s="23" t="s">
        <v>25</v>
      </c>
      <c r="C21" s="12" t="s">
        <v>29</v>
      </c>
      <c r="D21">
        <f>IF(ISBLANK($U4),"",1/$U4)</f>
        <v>3</v>
      </c>
      <c r="E21">
        <f>IF(ISBLANK($U5),"",1/$U5)</f>
        <v>3</v>
      </c>
      <c r="F21">
        <f>IF(ISBLANK($U6),"",1/$U6)</f>
        <v>3</v>
      </c>
      <c r="G21">
        <f>IF(ISBLANK($U7),"",1/$U7)</f>
        <v>3</v>
      </c>
      <c r="H21">
        <f>IF(ISBLANK($U8),"",1/$U8)</f>
        <v>1</v>
      </c>
      <c r="I21">
        <f>IF(ISBLANK($U9),"",1/$U9)</f>
        <v>6</v>
      </c>
      <c r="J21">
        <f>IF(ISBLANK($U10),"",1/$U10)</f>
        <v>6</v>
      </c>
      <c r="K21">
        <f>IF(ISBLANK($U11),"",1/$U11)</f>
        <v>3</v>
      </c>
      <c r="L21">
        <f>IF(ISBLANK($U12),"",1/$U12)</f>
        <v>0.33333333333333331</v>
      </c>
      <c r="M21">
        <f>IF(ISBLANK($U13),"",1/$U13)</f>
        <v>0.33333333333333331</v>
      </c>
      <c r="N21">
        <f>IF(ISBLANK($U14),"",1/$U14)</f>
        <v>0.33333333333333331</v>
      </c>
      <c r="O21">
        <f>IF(ISBLANK($U15),"",1/$U15)</f>
        <v>6</v>
      </c>
      <c r="P21">
        <f>IF(ISBLANK($U16),"",1/$U16)</f>
        <v>1</v>
      </c>
      <c r="Q21">
        <f>IF(ISBLANK($U17),"",1/$U17)</f>
        <v>0.1111111111111111</v>
      </c>
      <c r="R21">
        <f>IF(ISBLANK($U18),"",1/$U18)</f>
        <v>1</v>
      </c>
      <c r="S21">
        <f>IF(ISBLANK($U19),"",1/$U19)</f>
        <v>1</v>
      </c>
      <c r="T21">
        <f>IF(ISBLANK($U20),"",1/$U20)</f>
        <v>1</v>
      </c>
      <c r="U21" s="1">
        <v>1</v>
      </c>
      <c r="V21">
        <v>3</v>
      </c>
      <c r="W21">
        <f t="shared" si="7"/>
        <v>0.16666666666666666</v>
      </c>
      <c r="X21">
        <f t="shared" si="7"/>
        <v>0.16666666666666666</v>
      </c>
      <c r="Y21">
        <f t="shared" si="7"/>
        <v>0.16666666666666666</v>
      </c>
      <c r="Z21">
        <f t="shared" si="7"/>
        <v>0.16666666666666666</v>
      </c>
      <c r="AA21">
        <f t="shared" si="7"/>
        <v>0.16666666666666666</v>
      </c>
      <c r="AB21">
        <f t="shared" si="7"/>
        <v>0.16666666666666666</v>
      </c>
      <c r="AC21">
        <f t="shared" si="7"/>
        <v>0.16666666666666666</v>
      </c>
    </row>
    <row r="22" spans="1:29" ht="35" customHeight="1" thickBot="1" x14ac:dyDescent="0.4">
      <c r="A22" s="20"/>
      <c r="B22" s="26"/>
      <c r="C22" s="12" t="s">
        <v>30</v>
      </c>
      <c r="D22">
        <f>IF(ISBLANK($V4),"",1/$V4)</f>
        <v>0.33333333333333331</v>
      </c>
      <c r="E22">
        <f>IF(ISBLANK($V5),"",1/$V5)</f>
        <v>0.33333333333333331</v>
      </c>
      <c r="F22">
        <f>IF(ISBLANK($V6),"",1/$V6)</f>
        <v>0.33333333333333331</v>
      </c>
      <c r="G22">
        <f>IF(ISBLANK($V7),"",1/$V7)</f>
        <v>0.33333333333333331</v>
      </c>
      <c r="H22">
        <f>IF(ISBLANK($V8),"",1/$V8)</f>
        <v>0.33333333333333331</v>
      </c>
      <c r="I22">
        <f>IF(ISBLANK($V9),"",1/$V9)</f>
        <v>1</v>
      </c>
      <c r="J22">
        <f>IF(ISBLANK($V10),"",1/$V10)</f>
        <v>1</v>
      </c>
      <c r="K22">
        <f>IF(ISBLANK($V11),"",1/$V11)</f>
        <v>0.33333333333333331</v>
      </c>
      <c r="L22">
        <f>IF(ISBLANK($V12),"",1/$V12)</f>
        <v>0.16666666666666666</v>
      </c>
      <c r="M22">
        <f>IF(ISBLANK($V13),"",1/$V13)</f>
        <v>0.16666666666666666</v>
      </c>
      <c r="N22">
        <f>IF(ISBLANK($V14),"",1/$V14)</f>
        <v>0.16666666666666666</v>
      </c>
      <c r="O22">
        <f>IF(ISBLANK($V15),"",1/$V15)</f>
        <v>3</v>
      </c>
      <c r="P22">
        <f>IF(ISBLANK($V16),"",1/$V16)</f>
        <v>0.33333333333333331</v>
      </c>
      <c r="Q22">
        <f>IF(ISBLANK($V17),"",1/$V17)</f>
        <v>0.1111111111111111</v>
      </c>
      <c r="R22">
        <f>IF(ISBLANK($V18),"",1/$V18)</f>
        <v>0.33333333333333331</v>
      </c>
      <c r="S22">
        <f>IF(ISBLANK($V19),"",1/$V19)</f>
        <v>0.33333333333333331</v>
      </c>
      <c r="T22">
        <f>IF(ISBLANK($V20),"",1/$V20)</f>
        <v>0.33333333333333331</v>
      </c>
      <c r="U22">
        <f>IF(ISBLANK($V21),"",1/$V21)</f>
        <v>0.33333333333333331</v>
      </c>
      <c r="V22" s="1">
        <v>1</v>
      </c>
      <c r="W22">
        <f t="shared" si="7"/>
        <v>0.16666666666666666</v>
      </c>
      <c r="X22">
        <f t="shared" si="7"/>
        <v>0.16666666666666666</v>
      </c>
      <c r="Y22">
        <f t="shared" si="7"/>
        <v>0.16666666666666666</v>
      </c>
      <c r="Z22">
        <f t="shared" si="7"/>
        <v>0.16666666666666666</v>
      </c>
      <c r="AA22">
        <f t="shared" si="7"/>
        <v>0.16666666666666666</v>
      </c>
      <c r="AB22">
        <f t="shared" si="7"/>
        <v>0.16666666666666666</v>
      </c>
      <c r="AC22">
        <f t="shared" si="7"/>
        <v>0.16666666666666666</v>
      </c>
    </row>
    <row r="23" spans="1:29" ht="35" customHeight="1" thickTop="1" x14ac:dyDescent="0.35">
      <c r="A23" s="21" t="s">
        <v>3</v>
      </c>
      <c r="B23" s="22" t="s">
        <v>31</v>
      </c>
      <c r="C23" s="12" t="s">
        <v>34</v>
      </c>
      <c r="D23">
        <f>IF(ISBLANK($W4),"",1/$W4)</f>
        <v>1</v>
      </c>
      <c r="E23">
        <f>IF(ISBLANK($W5),"",1/$W5)</f>
        <v>6</v>
      </c>
      <c r="F23">
        <f>IF(ISBLANK($W6),"",1/$W6)</f>
        <v>1</v>
      </c>
      <c r="G23">
        <f>IF(ISBLANK($W7),"",1/$W7)</f>
        <v>1</v>
      </c>
      <c r="H23">
        <f>IF(ISBLANK($W8),"",1/$W8)</f>
        <v>3</v>
      </c>
      <c r="I23">
        <f>IF(ISBLANK($W9),"",1/$W9)</f>
        <v>6</v>
      </c>
      <c r="J23">
        <f>IF(ISBLANK($W10),"",1/$W10)</f>
        <v>6</v>
      </c>
      <c r="K23">
        <f>IF(ISBLANK($W11),"",1/$W11)</f>
        <v>1</v>
      </c>
      <c r="L23">
        <f>IF(ISBLANK($W12),"",1/$W12)</f>
        <v>1</v>
      </c>
      <c r="M23">
        <f>IF(ISBLANK($W13),"",1/$W13)</f>
        <v>1</v>
      </c>
      <c r="N23">
        <f>IF(ISBLANK($W14),"",1/$W14)</f>
        <v>3</v>
      </c>
      <c r="O23">
        <f>IF(ISBLANK($W15),"",1/$W15)</f>
        <v>6</v>
      </c>
      <c r="P23">
        <f>IF(ISBLANK($W16),"",1/$W16)</f>
        <v>6</v>
      </c>
      <c r="Q23">
        <f>IF(ISBLANK($W17),"",1/$W17)</f>
        <v>1</v>
      </c>
      <c r="R23">
        <f>IF(ISBLANK($W18),"",1/$W18)</f>
        <v>6</v>
      </c>
      <c r="S23">
        <f>IF(ISBLANK($W19),"",1/$W19)</f>
        <v>6</v>
      </c>
      <c r="T23">
        <f>IF(ISBLANK($W20),"",1/$W20)</f>
        <v>6</v>
      </c>
      <c r="U23">
        <f>IF(ISBLANK($W21),"",1/$W21)</f>
        <v>6</v>
      </c>
      <c r="V23">
        <f>IF(ISBLANK($W22),"",1/$W22)</f>
        <v>6</v>
      </c>
      <c r="W23" s="1">
        <v>1</v>
      </c>
      <c r="X23">
        <v>1</v>
      </c>
      <c r="Y23">
        <f>1/3</f>
        <v>0.33333333333333331</v>
      </c>
      <c r="Z23">
        <v>1</v>
      </c>
      <c r="AA23">
        <v>1</v>
      </c>
      <c r="AB23">
        <v>1</v>
      </c>
      <c r="AC23">
        <v>1</v>
      </c>
    </row>
    <row r="24" spans="1:29" ht="35" customHeight="1" x14ac:dyDescent="0.35">
      <c r="A24" s="21"/>
      <c r="B24" s="23"/>
      <c r="C24" s="12" t="s">
        <v>35</v>
      </c>
      <c r="D24">
        <f>IF(ISBLANK($X4),"",1/$X4)</f>
        <v>3</v>
      </c>
      <c r="E24">
        <f>IF(ISBLANK($X5),"",1/$X5)</f>
        <v>6</v>
      </c>
      <c r="F24">
        <f>IF(ISBLANK($X6),"",1/$X6)</f>
        <v>3</v>
      </c>
      <c r="G24">
        <f>IF(ISBLANK($X7),"",1/$X7)</f>
        <v>1</v>
      </c>
      <c r="H24">
        <f>IF(ISBLANK($X8),"",1/$X8)</f>
        <v>3</v>
      </c>
      <c r="I24">
        <f>IF(ISBLANK($X9),"",1/$X9)</f>
        <v>6</v>
      </c>
      <c r="J24">
        <f>IF(ISBLANK($X10),"",1/$X10)</f>
        <v>6</v>
      </c>
      <c r="K24">
        <f>IF(ISBLANK($X11),"",1/$X11)</f>
        <v>1</v>
      </c>
      <c r="L24">
        <f>IF(ISBLANK($X12),"",1/$X12)</f>
        <v>1</v>
      </c>
      <c r="M24">
        <f>IF(ISBLANK($X13),"",1/$X13)</f>
        <v>1</v>
      </c>
      <c r="N24">
        <f>IF(ISBLANK($X14),"",1/$X14)</f>
        <v>3</v>
      </c>
      <c r="O24">
        <f>IF(ISBLANK($X15),"",1/$X15)</f>
        <v>6</v>
      </c>
      <c r="P24">
        <f>IF(ISBLANK($X16),"",1/$X16)</f>
        <v>6</v>
      </c>
      <c r="Q24">
        <f>IF(ISBLANK($X17),"",1/$X17)</f>
        <v>1</v>
      </c>
      <c r="R24">
        <f>IF(ISBLANK($X18),"",1/$X18)</f>
        <v>6</v>
      </c>
      <c r="S24">
        <f>IF(ISBLANK($X19),"",1/$X19)</f>
        <v>6</v>
      </c>
      <c r="T24">
        <f>IF(ISBLANK($X20),"",1/$X20)</f>
        <v>6</v>
      </c>
      <c r="U24">
        <f>IF(ISBLANK($X21),"",1/$X21)</f>
        <v>6</v>
      </c>
      <c r="V24">
        <f>IF(ISBLANK($X22),"",1/$X22)</f>
        <v>6</v>
      </c>
      <c r="W24">
        <f>IF(ISBLANK($X23),"",1/$X23)</f>
        <v>1</v>
      </c>
      <c r="X24" s="1">
        <v>1</v>
      </c>
      <c r="Y24">
        <v>1</v>
      </c>
      <c r="Z24">
        <v>1</v>
      </c>
      <c r="AA24">
        <f>1/3</f>
        <v>0.33333333333333331</v>
      </c>
      <c r="AB24">
        <f>1/3</f>
        <v>0.33333333333333331</v>
      </c>
      <c r="AC24">
        <f>1/3</f>
        <v>0.33333333333333331</v>
      </c>
    </row>
    <row r="25" spans="1:29" ht="35" customHeight="1" x14ac:dyDescent="0.35">
      <c r="A25" s="21"/>
      <c r="B25" s="23"/>
      <c r="C25" s="12" t="s">
        <v>36</v>
      </c>
      <c r="D25">
        <f>IF(ISBLANK($Y4),"",1/$Y4)</f>
        <v>6</v>
      </c>
      <c r="E25">
        <f>IF(ISBLANK($Y5),"",1/$Y5)</f>
        <v>6</v>
      </c>
      <c r="F25">
        <f>IF(ISBLANK($Y6),"",1/$Y6)</f>
        <v>3</v>
      </c>
      <c r="G25">
        <f>IF(ISBLANK($Y7),"",1/$Y7)</f>
        <v>3</v>
      </c>
      <c r="H25">
        <f>IF(ISBLANK($Y8),"",1/$Y8)</f>
        <v>3</v>
      </c>
      <c r="I25">
        <f>IF(ISBLANK($Y9),"",1/$Y9)</f>
        <v>9</v>
      </c>
      <c r="J25">
        <f>IF(ISBLANK($Y10),"",1/$Y10)</f>
        <v>9</v>
      </c>
      <c r="K25">
        <f>IF(ISBLANK($Y11),"",1/$Y11)</f>
        <v>3</v>
      </c>
      <c r="L25">
        <f>IF(ISBLANK($Y12),"",1/$Y12)</f>
        <v>1</v>
      </c>
      <c r="M25">
        <f>IF(ISBLANK($Y13),"",1/$Y13)</f>
        <v>3</v>
      </c>
      <c r="N25">
        <f>IF(ISBLANK($Y14),"",1/$Y14)</f>
        <v>3</v>
      </c>
      <c r="O25">
        <f>IF(ISBLANK($Y15),"",1/$Y15)</f>
        <v>6</v>
      </c>
      <c r="P25">
        <f>IF(ISBLANK($Y16),"",1/$Y16)</f>
        <v>6</v>
      </c>
      <c r="Q25">
        <f>IF(ISBLANK($Y17),"",1/$Y17)</f>
        <v>1</v>
      </c>
      <c r="R25">
        <f>IF(ISBLANK($Y18),"",1/$Y18)</f>
        <v>6</v>
      </c>
      <c r="S25">
        <f>IF(ISBLANK($Y19),"",1/$Y19)</f>
        <v>6</v>
      </c>
      <c r="T25">
        <f>IF(ISBLANK($Y20),"",1/$Y20)</f>
        <v>6</v>
      </c>
      <c r="U25">
        <f>IF(ISBLANK($Y21),"",1/$Y21)</f>
        <v>6</v>
      </c>
      <c r="V25">
        <f>IF(ISBLANK($Y22),"",1/$Y22)</f>
        <v>6</v>
      </c>
      <c r="W25">
        <f>IF(ISBLANK($Y23),"",1/$Y23)</f>
        <v>3</v>
      </c>
      <c r="X25">
        <f>IF(ISBLANK($Y24),"",1/$Y24)</f>
        <v>1</v>
      </c>
      <c r="Y25" s="1">
        <v>1</v>
      </c>
      <c r="Z25">
        <v>1</v>
      </c>
      <c r="AA25">
        <v>1</v>
      </c>
      <c r="AB25">
        <f>1/3</f>
        <v>0.33333333333333331</v>
      </c>
      <c r="AC25">
        <f>1/3</f>
        <v>0.33333333333333331</v>
      </c>
    </row>
    <row r="26" spans="1:29" ht="35" customHeight="1" x14ac:dyDescent="0.35">
      <c r="A26" s="21"/>
      <c r="B26" s="24"/>
      <c r="C26" s="12" t="s">
        <v>37</v>
      </c>
      <c r="D26">
        <f>IF(ISBLANK($Z4),"",1/$Z4)</f>
        <v>1</v>
      </c>
      <c r="E26">
        <f>IF(ISBLANK($Z5),"",1/$Z5)</f>
        <v>1</v>
      </c>
      <c r="F26">
        <f>IF(ISBLANK($Z6),"",1/$Z6)</f>
        <v>1</v>
      </c>
      <c r="G26">
        <f>IF(ISBLANK($Z7),"",1/$Z7)</f>
        <v>1</v>
      </c>
      <c r="H26">
        <f>IF(ISBLANK($Z8),"",1/$Z8)</f>
        <v>1</v>
      </c>
      <c r="I26">
        <f>IF(ISBLANK($Z9),"",1/$Z9)</f>
        <v>3</v>
      </c>
      <c r="J26">
        <f>IF(ISBLANK($Z10),"",1/$Z10)</f>
        <v>3</v>
      </c>
      <c r="K26">
        <f>IF(ISBLANK($Z11),"",1/$Z11)</f>
        <v>1</v>
      </c>
      <c r="L26">
        <f>IF(ISBLANK($Z12),"",1/$Z12)</f>
        <v>1</v>
      </c>
      <c r="M26">
        <f>IF(ISBLANK($Z13),"",1/$Z13)</f>
        <v>1</v>
      </c>
      <c r="N26">
        <f>IF(ISBLANK($Z14),"",1/$Z14)</f>
        <v>3</v>
      </c>
      <c r="O26">
        <f>IF(ISBLANK($Z15),"",1/$Z15)</f>
        <v>6</v>
      </c>
      <c r="P26">
        <f>IF(ISBLANK($Z16),"",1/$Z16)</f>
        <v>6</v>
      </c>
      <c r="Q26">
        <f>IF(ISBLANK($Z17),"",1/$Z17)</f>
        <v>1</v>
      </c>
      <c r="R26">
        <f>IF(ISBLANK($Z18),"",1/$Z18)</f>
        <v>6</v>
      </c>
      <c r="S26">
        <f>IF(ISBLANK($Z19),"",1/$Z19)</f>
        <v>6</v>
      </c>
      <c r="T26">
        <f>IF(ISBLANK($Z20),"",1/$Z20)</f>
        <v>6</v>
      </c>
      <c r="U26">
        <f>IF(ISBLANK($Z21),"",1/$Z21)</f>
        <v>6</v>
      </c>
      <c r="V26">
        <f>IF(ISBLANK($Z22),"",1/$Z22)</f>
        <v>6</v>
      </c>
      <c r="W26">
        <f>IF(ISBLANK($Z23),"",1/$Z23)</f>
        <v>1</v>
      </c>
      <c r="X26">
        <f>IF(ISBLANK($Z24),"",1/$Z24)</f>
        <v>1</v>
      </c>
      <c r="Y26">
        <f>IF(ISBLANK($Z25),"",1/$Z25)</f>
        <v>1</v>
      </c>
      <c r="Z26" s="1">
        <v>1</v>
      </c>
      <c r="AA26">
        <f>1/3</f>
        <v>0.33333333333333331</v>
      </c>
      <c r="AB26">
        <v>1</v>
      </c>
      <c r="AC26">
        <v>1</v>
      </c>
    </row>
    <row r="27" spans="1:29" ht="35" customHeight="1" x14ac:dyDescent="0.35">
      <c r="A27" s="21"/>
      <c r="B27" s="11" t="s">
        <v>32</v>
      </c>
      <c r="C27" s="12" t="s">
        <v>38</v>
      </c>
      <c r="D27">
        <f>IF(ISBLANK($AA4),"",1/$AA4)</f>
        <v>3</v>
      </c>
      <c r="E27">
        <f>IF(ISBLANK($AA5),"",1/$AA5)</f>
        <v>3</v>
      </c>
      <c r="F27">
        <f>IF(ISBLANK($AA6),"",1/$AA6)</f>
        <v>3</v>
      </c>
      <c r="G27">
        <f>IF(ISBLANK($AA7),"",1/$AA7)</f>
        <v>1</v>
      </c>
      <c r="H27">
        <f>IF(ISBLANK($AA8),"",1/$AA8)</f>
        <v>3</v>
      </c>
      <c r="I27">
        <f>IF(ISBLANK($AA9),"",1/$AA9)</f>
        <v>6</v>
      </c>
      <c r="J27">
        <f>IF(ISBLANK($AA10),"",1/$AA10)</f>
        <v>6</v>
      </c>
      <c r="K27">
        <f>IF(ISBLANK($AA11),"",1/$AA11)</f>
        <v>1</v>
      </c>
      <c r="L27">
        <f>IF(ISBLANK($AA12),"",1/$AA12)</f>
        <v>1</v>
      </c>
      <c r="M27">
        <f>IF(ISBLANK($AA13),"",1/$AA13)</f>
        <v>1</v>
      </c>
      <c r="N27">
        <f>IF(ISBLANK($AA14),"",1/$AA14)</f>
        <v>3</v>
      </c>
      <c r="O27">
        <f>IF(ISBLANK($AA15),"",1/$AA15)</f>
        <v>6</v>
      </c>
      <c r="P27">
        <f>IF(ISBLANK($AA16),"",1/$AA16)</f>
        <v>6</v>
      </c>
      <c r="Q27">
        <f>IF(ISBLANK($AA17),"",1/$AA17)</f>
        <v>1</v>
      </c>
      <c r="R27">
        <f>IF(ISBLANK($AA18),"",1/$AA18)</f>
        <v>6</v>
      </c>
      <c r="S27">
        <f>IF(ISBLANK($AA19),"",1/$AA19)</f>
        <v>6</v>
      </c>
      <c r="T27">
        <f>IF(ISBLANK($AA20),"",1/$AA20)</f>
        <v>6</v>
      </c>
      <c r="U27">
        <f>IF(ISBLANK($AA21),"",1/$AA21)</f>
        <v>6</v>
      </c>
      <c r="V27">
        <f>IF(ISBLANK($AA22),"",1/$AA22)</f>
        <v>6</v>
      </c>
      <c r="W27">
        <f>IF(ISBLANK($AA23),"",1/$AA23)</f>
        <v>1</v>
      </c>
      <c r="X27">
        <f>IF(ISBLANK($AA24),"",1/$AA24)</f>
        <v>3</v>
      </c>
      <c r="Y27">
        <f>IF(ISBLANK($AA25),"",1/$AA25)</f>
        <v>1</v>
      </c>
      <c r="Z27">
        <f>IF(ISBLANK($AA26),"",1/$AA26)</f>
        <v>3</v>
      </c>
      <c r="AA27" s="1">
        <v>1</v>
      </c>
      <c r="AB27">
        <v>1</v>
      </c>
      <c r="AC27">
        <v>1</v>
      </c>
    </row>
    <row r="28" spans="1:29" ht="35" customHeight="1" x14ac:dyDescent="0.35">
      <c r="A28" s="21"/>
      <c r="B28" s="25" t="s">
        <v>33</v>
      </c>
      <c r="C28" s="12" t="s">
        <v>39</v>
      </c>
      <c r="D28">
        <f>IF(ISBLANK($AB4),"",1/$AB4)</f>
        <v>1</v>
      </c>
      <c r="E28">
        <f>IF(ISBLANK($AB5),"",1/$AB5)</f>
        <v>1</v>
      </c>
      <c r="F28">
        <f>IF(ISBLANK($AB6),"",1/$AB6)</f>
        <v>3</v>
      </c>
      <c r="G28">
        <f>IF(ISBLANK($AB7),"",1/$AB7)</f>
        <v>3</v>
      </c>
      <c r="H28">
        <f>IF(ISBLANK($AB8),"",1/$AB8)</f>
        <v>3</v>
      </c>
      <c r="I28">
        <f>IF(ISBLANK($AB9),"",1/$AB9)</f>
        <v>9</v>
      </c>
      <c r="J28">
        <f>IF(ISBLANK($AB10),"",1/$AB10)</f>
        <v>9</v>
      </c>
      <c r="K28">
        <f>IF(ISBLANK($AB11),"",1/$AB11)</f>
        <v>1</v>
      </c>
      <c r="L28">
        <f>IF(ISBLANK($AB12),"",1/$AB12)</f>
        <v>1</v>
      </c>
      <c r="M28">
        <f>IF(ISBLANK($AB13),"",1/$AB13)</f>
        <v>1</v>
      </c>
      <c r="N28">
        <f>IF(ISBLANK($AB14),"",1/$AB14)</f>
        <v>3</v>
      </c>
      <c r="O28">
        <f>IF(ISBLANK($AB15),"",1/$AB15)</f>
        <v>6</v>
      </c>
      <c r="P28">
        <f>IF(ISBLANK($AB16),"",1/$AB16)</f>
        <v>6</v>
      </c>
      <c r="Q28">
        <f>IF(ISBLANK($AB17),"",1/$AB17)</f>
        <v>1</v>
      </c>
      <c r="R28">
        <f>IF(ISBLANK($AB18),"",1/$AB18)</f>
        <v>6</v>
      </c>
      <c r="S28">
        <f>IF(ISBLANK($AB19),"",1/$AB19)</f>
        <v>6</v>
      </c>
      <c r="T28">
        <f>IF(ISBLANK($AB20),"",1/$AB20)</f>
        <v>6</v>
      </c>
      <c r="U28">
        <f>IF(ISBLANK($AB21),"",1/$AB21)</f>
        <v>6</v>
      </c>
      <c r="V28">
        <f>IF(ISBLANK($AB22),"",1/$AB22)</f>
        <v>6</v>
      </c>
      <c r="W28">
        <f>IF(ISBLANK($AB23),"",1/$AB23)</f>
        <v>1</v>
      </c>
      <c r="X28">
        <f>IF(ISBLANK($AB24),"",1/$AB24)</f>
        <v>3</v>
      </c>
      <c r="Y28">
        <f>IF(ISBLANK($AB25),"",1/$AB25)</f>
        <v>3</v>
      </c>
      <c r="Z28">
        <f>IF(ISBLANK($AB26),"",1/$AB26)</f>
        <v>1</v>
      </c>
      <c r="AA28">
        <f>IF(ISBLANK($AB27),"",1/$AB27)</f>
        <v>1</v>
      </c>
      <c r="AB28" s="1">
        <v>1</v>
      </c>
      <c r="AC28">
        <v>1</v>
      </c>
    </row>
    <row r="29" spans="1:29" ht="35" customHeight="1" x14ac:dyDescent="0.35">
      <c r="A29" s="21"/>
      <c r="B29" s="23"/>
      <c r="C29" s="12" t="s">
        <v>40</v>
      </c>
      <c r="D29">
        <f>IF(ISBLANK($AC4),"",1/$AC4)</f>
        <v>1</v>
      </c>
      <c r="E29">
        <f>IF(ISBLANK($AC5),"",1/$AC5)</f>
        <v>1</v>
      </c>
      <c r="F29">
        <f>IF(ISBLANK($AC6),"",1/$AC6)</f>
        <v>3</v>
      </c>
      <c r="G29">
        <f>IF(ISBLANK($AC7),"",1/$AC7)</f>
        <v>3</v>
      </c>
      <c r="H29">
        <f>IF(ISBLANK($AC8),"",1/$AC8)</f>
        <v>3</v>
      </c>
      <c r="I29">
        <f>IF(ISBLANK($AC9),"",1/$AC9)</f>
        <v>9</v>
      </c>
      <c r="J29">
        <f>IF(ISBLANK($AC10),"",1/$AC10)</f>
        <v>9</v>
      </c>
      <c r="K29">
        <f>IF(ISBLANK($AC11),"",1/$AC11)</f>
        <v>1</v>
      </c>
      <c r="L29">
        <f>IF(ISBLANK($AC12),"",1/$AC12)</f>
        <v>1</v>
      </c>
      <c r="M29">
        <f>IF(ISBLANK($AC13),"",1/$AC13)</f>
        <v>1</v>
      </c>
      <c r="N29">
        <f>IF(ISBLANK($AC14),"",1/$AC14)</f>
        <v>3</v>
      </c>
      <c r="O29">
        <f>IF(ISBLANK($AC15),"",1/$AC15)</f>
        <v>6</v>
      </c>
      <c r="P29">
        <f>IF(ISBLANK($AC16),"",1/$AC16)</f>
        <v>6</v>
      </c>
      <c r="Q29">
        <f>IF(ISBLANK($AC17),"",1/$AC17)</f>
        <v>1</v>
      </c>
      <c r="R29">
        <f>IF(ISBLANK($AC18),"",1/$AC18)</f>
        <v>6</v>
      </c>
      <c r="S29">
        <f>IF(ISBLANK($AC19),"",1/$AC19)</f>
        <v>6</v>
      </c>
      <c r="T29">
        <f>IF(ISBLANK($AC20),"",1/$AC20)</f>
        <v>6</v>
      </c>
      <c r="U29">
        <f>IF(ISBLANK($AC21),"",1/$AC21)</f>
        <v>6</v>
      </c>
      <c r="V29">
        <f>IF(ISBLANK($AC22),"",1/$AC22)</f>
        <v>6</v>
      </c>
      <c r="W29">
        <f>IF(ISBLANK($AC23),"",1/$AC23)</f>
        <v>1</v>
      </c>
      <c r="X29">
        <f>IF(ISBLANK($AC24),"",1/$AC24)</f>
        <v>3</v>
      </c>
      <c r="Y29">
        <f>IF(ISBLANK($AC25),"",1/$AC25)</f>
        <v>3</v>
      </c>
      <c r="Z29">
        <f>IF(ISBLANK($AC26),"",1/$AC26)</f>
        <v>1</v>
      </c>
      <c r="AA29">
        <f>IF(ISBLANK($AC27),"",1/$AC27)</f>
        <v>1</v>
      </c>
      <c r="AB29">
        <f>IF(ISBLANK($AC28),"",1/$AC28)</f>
        <v>1</v>
      </c>
      <c r="AC29" s="1">
        <v>1</v>
      </c>
    </row>
    <row r="34" spans="1:37" x14ac:dyDescent="0.35">
      <c r="C34" t="s">
        <v>42</v>
      </c>
      <c r="D34">
        <v>78.333333333333329</v>
      </c>
      <c r="E34">
        <v>77.666666666666657</v>
      </c>
      <c r="F34">
        <v>62.166666666666671</v>
      </c>
      <c r="G34">
        <v>48.833333333333336</v>
      </c>
      <c r="H34">
        <v>51.833333333333336</v>
      </c>
      <c r="I34">
        <v>140.5</v>
      </c>
      <c r="J34">
        <v>143.16666666666666</v>
      </c>
      <c r="K34">
        <v>34.666666666666664</v>
      </c>
      <c r="L34">
        <v>17.888888888888893</v>
      </c>
      <c r="M34">
        <v>15.5</v>
      </c>
      <c r="N34">
        <v>38.5</v>
      </c>
      <c r="O34">
        <v>157</v>
      </c>
      <c r="P34">
        <v>87.833333333333343</v>
      </c>
      <c r="Q34">
        <v>12.277777777777775</v>
      </c>
      <c r="R34">
        <v>67.833333333333329</v>
      </c>
      <c r="S34">
        <v>65.833333333333329</v>
      </c>
      <c r="T34">
        <v>71.5</v>
      </c>
      <c r="U34">
        <v>68.5</v>
      </c>
      <c r="V34">
        <v>105.33333333333334</v>
      </c>
      <c r="W34">
        <v>18.333333333333329</v>
      </c>
      <c r="X34">
        <v>21</v>
      </c>
      <c r="Y34">
        <v>16.055555555555557</v>
      </c>
      <c r="Z34">
        <v>20.166666666666664</v>
      </c>
      <c r="AA34">
        <v>13.833333333333334</v>
      </c>
      <c r="AB34">
        <v>14.388888888888889</v>
      </c>
      <c r="AC34">
        <v>14.388888888888889</v>
      </c>
    </row>
    <row r="36" spans="1:37" x14ac:dyDescent="0.35">
      <c r="A36" t="s">
        <v>43</v>
      </c>
    </row>
    <row r="39" spans="1:37" x14ac:dyDescent="0.35">
      <c r="A39" s="2" t="s">
        <v>0</v>
      </c>
      <c r="B39" s="3"/>
      <c r="C39" s="3"/>
      <c r="D39" s="3" t="s">
        <v>1</v>
      </c>
      <c r="E39" s="3"/>
      <c r="F39" s="3"/>
      <c r="G39" s="3"/>
      <c r="H39" s="3"/>
      <c r="I39" s="3"/>
      <c r="J39" s="3"/>
      <c r="K39" s="3" t="s">
        <v>2</v>
      </c>
      <c r="L39" s="3"/>
      <c r="M39" s="3"/>
      <c r="N39" s="3"/>
      <c r="O39" s="3"/>
      <c r="P39" s="3"/>
      <c r="Q39" s="3"/>
      <c r="R39" s="3" t="s">
        <v>41</v>
      </c>
      <c r="S39" s="3"/>
      <c r="T39" s="3"/>
      <c r="U39" s="3"/>
      <c r="V39" s="3"/>
      <c r="W39" s="3" t="s">
        <v>3</v>
      </c>
      <c r="X39" s="3"/>
      <c r="Y39" s="3"/>
      <c r="Z39" s="3"/>
      <c r="AA39" s="3"/>
      <c r="AB39" s="3"/>
      <c r="AC39" s="3"/>
      <c r="AE39" t="s">
        <v>44</v>
      </c>
    </row>
    <row r="40" spans="1:37" ht="104" x14ac:dyDescent="0.35">
      <c r="A40" s="3"/>
      <c r="B40" s="4" t="s">
        <v>4</v>
      </c>
      <c r="C40" s="5"/>
      <c r="D40" s="27" t="s">
        <v>13</v>
      </c>
      <c r="E40" s="28"/>
      <c r="F40" s="28"/>
      <c r="G40" s="28"/>
      <c r="H40" s="30"/>
      <c r="I40" s="31" t="s">
        <v>14</v>
      </c>
      <c r="J40" s="32"/>
      <c r="K40" s="33" t="s">
        <v>15</v>
      </c>
      <c r="L40" s="23"/>
      <c r="M40" s="29" t="s">
        <v>16</v>
      </c>
      <c r="N40" s="28"/>
      <c r="O40" s="28"/>
      <c r="P40" s="28"/>
      <c r="Q40" s="34"/>
      <c r="R40" s="33" t="s">
        <v>24</v>
      </c>
      <c r="S40" s="23"/>
      <c r="T40" s="35"/>
      <c r="U40" s="23" t="s">
        <v>25</v>
      </c>
      <c r="V40" s="32"/>
      <c r="W40" s="27" t="s">
        <v>31</v>
      </c>
      <c r="X40" s="28"/>
      <c r="Y40" s="28"/>
      <c r="Z40" s="28"/>
      <c r="AA40" s="6" t="s">
        <v>32</v>
      </c>
      <c r="AB40" s="29" t="s">
        <v>33</v>
      </c>
      <c r="AC40" s="28"/>
    </row>
    <row r="41" spans="1:37" ht="15" thickBot="1" x14ac:dyDescent="0.4">
      <c r="A41" s="3"/>
      <c r="B41" s="7"/>
      <c r="C41" s="8" t="s">
        <v>5</v>
      </c>
      <c r="D41" s="12" t="s">
        <v>6</v>
      </c>
      <c r="E41" s="12" t="s">
        <v>7</v>
      </c>
      <c r="F41" s="12" t="s">
        <v>8</v>
      </c>
      <c r="G41" s="12" t="s">
        <v>9</v>
      </c>
      <c r="H41" s="12" t="s">
        <v>10</v>
      </c>
      <c r="I41" s="12" t="s">
        <v>11</v>
      </c>
      <c r="J41" s="12" t="s">
        <v>12</v>
      </c>
      <c r="K41" s="12" t="s">
        <v>17</v>
      </c>
      <c r="L41" s="12" t="s">
        <v>18</v>
      </c>
      <c r="M41" s="12" t="s">
        <v>19</v>
      </c>
      <c r="N41" s="12" t="s">
        <v>20</v>
      </c>
      <c r="O41" s="12" t="s">
        <v>21</v>
      </c>
      <c r="P41" s="12" t="s">
        <v>22</v>
      </c>
      <c r="Q41" s="12" t="s">
        <v>23</v>
      </c>
      <c r="R41" s="12" t="s">
        <v>26</v>
      </c>
      <c r="S41" s="12" t="s">
        <v>27</v>
      </c>
      <c r="T41" s="12" t="s">
        <v>28</v>
      </c>
      <c r="U41" s="12" t="s">
        <v>29</v>
      </c>
      <c r="V41" s="12" t="s">
        <v>30</v>
      </c>
      <c r="W41" s="12" t="s">
        <v>34</v>
      </c>
      <c r="X41" s="12" t="s">
        <v>35</v>
      </c>
      <c r="Y41" s="12" t="s">
        <v>36</v>
      </c>
      <c r="Z41" s="12" t="s">
        <v>37</v>
      </c>
      <c r="AA41" s="12" t="s">
        <v>38</v>
      </c>
      <c r="AB41" s="12" t="s">
        <v>39</v>
      </c>
      <c r="AC41" s="12" t="s">
        <v>40</v>
      </c>
      <c r="AE41" t="s">
        <v>45</v>
      </c>
      <c r="AF41" t="s">
        <v>46</v>
      </c>
      <c r="AG41" t="s">
        <v>47</v>
      </c>
      <c r="AH41" s="19" t="s">
        <v>58</v>
      </c>
      <c r="AI41" t="s">
        <v>48</v>
      </c>
      <c r="AJ41" t="s">
        <v>57</v>
      </c>
      <c r="AK41" t="s">
        <v>49</v>
      </c>
    </row>
    <row r="42" spans="1:37" ht="15" thickTop="1" x14ac:dyDescent="0.35">
      <c r="A42" s="21" t="s">
        <v>1</v>
      </c>
      <c r="B42" s="22" t="s">
        <v>13</v>
      </c>
      <c r="C42" s="12" t="s">
        <v>6</v>
      </c>
      <c r="D42">
        <v>1.2765957446808512E-2</v>
      </c>
      <c r="E42">
        <v>4.2918454935622317E-3</v>
      </c>
      <c r="F42">
        <v>2.6809651474530827E-3</v>
      </c>
      <c r="G42">
        <v>6.8259385665529002E-3</v>
      </c>
      <c r="H42">
        <v>2.1436227224008574E-3</v>
      </c>
      <c r="I42">
        <v>2.1352313167259787E-2</v>
      </c>
      <c r="J42">
        <v>2.0954598370197905E-2</v>
      </c>
      <c r="K42">
        <v>9.6153846153846159E-3</v>
      </c>
      <c r="L42">
        <v>1.8633540372670801E-2</v>
      </c>
      <c r="M42">
        <v>1.075268817204301E-2</v>
      </c>
      <c r="N42">
        <v>4.329004329004329E-3</v>
      </c>
      <c r="O42">
        <v>3.8216560509554139E-2</v>
      </c>
      <c r="P42">
        <v>6.8311195445920292E-2</v>
      </c>
      <c r="Q42">
        <v>9.0497737556561094E-3</v>
      </c>
      <c r="R42">
        <v>4.9140049140049139E-3</v>
      </c>
      <c r="S42">
        <v>5.0632911392405064E-3</v>
      </c>
      <c r="T42">
        <v>4.662004662004662E-3</v>
      </c>
      <c r="U42">
        <v>4.8661800486618006E-3</v>
      </c>
      <c r="V42">
        <v>2.8481012658227847E-2</v>
      </c>
      <c r="W42">
        <v>5.4545454545454557E-2</v>
      </c>
      <c r="X42">
        <v>1.5873015873015872E-2</v>
      </c>
      <c r="Y42">
        <v>1.038062283737024E-2</v>
      </c>
      <c r="Z42">
        <v>4.9586776859504141E-2</v>
      </c>
      <c r="AA42">
        <v>2.4096385542168672E-2</v>
      </c>
      <c r="AB42">
        <v>6.9498069498069498E-2</v>
      </c>
      <c r="AC42">
        <v>6.9498069498069498E-2</v>
      </c>
      <c r="AE42">
        <v>2.1976472161163878E-2</v>
      </c>
      <c r="AF42" s="15">
        <v>2.1976472161163878E-2</v>
      </c>
      <c r="AG42" s="15">
        <v>0.14869673601868325</v>
      </c>
      <c r="AH42">
        <v>6.7250971794993086</v>
      </c>
      <c r="AI42">
        <v>0.14779391094638827</v>
      </c>
      <c r="AK42" s="16">
        <v>0.14779391094638827</v>
      </c>
    </row>
    <row r="43" spans="1:37" x14ac:dyDescent="0.35">
      <c r="A43" s="21"/>
      <c r="B43" s="23"/>
      <c r="C43" s="12" t="s">
        <v>7</v>
      </c>
      <c r="D43">
        <v>3.8297872340425532E-2</v>
      </c>
      <c r="E43">
        <v>1.2875536480686697E-2</v>
      </c>
      <c r="F43">
        <v>5.3619302949061655E-3</v>
      </c>
      <c r="G43">
        <v>6.8259385665529002E-3</v>
      </c>
      <c r="H43">
        <v>3.2154340836012857E-3</v>
      </c>
      <c r="I43">
        <v>2.1352313167259787E-2</v>
      </c>
      <c r="J43">
        <v>2.0954598370197905E-2</v>
      </c>
      <c r="K43">
        <v>9.6153846153846159E-3</v>
      </c>
      <c r="L43">
        <v>1.8633540372670801E-2</v>
      </c>
      <c r="M43">
        <v>1.075268817204301E-2</v>
      </c>
      <c r="N43">
        <v>4.329004329004329E-3</v>
      </c>
      <c r="O43">
        <v>3.8216560509554139E-2</v>
      </c>
      <c r="P43">
        <v>6.8311195445920292E-2</v>
      </c>
      <c r="Q43">
        <v>9.0497737556561094E-3</v>
      </c>
      <c r="R43">
        <v>4.9140049140049139E-3</v>
      </c>
      <c r="S43">
        <v>5.0632911392405064E-3</v>
      </c>
      <c r="T43">
        <v>4.662004662004662E-3</v>
      </c>
      <c r="U43">
        <v>4.8661800486618006E-3</v>
      </c>
      <c r="V43">
        <v>2.8481012658227847E-2</v>
      </c>
      <c r="W43">
        <v>9.0909090909090922E-3</v>
      </c>
      <c r="X43">
        <v>7.9365079365079361E-3</v>
      </c>
      <c r="Y43">
        <v>1.038062283737024E-2</v>
      </c>
      <c r="Z43">
        <v>4.9586776859504141E-2</v>
      </c>
      <c r="AA43">
        <v>2.4096385542168672E-2</v>
      </c>
      <c r="AB43">
        <v>6.9498069498069498E-2</v>
      </c>
      <c r="AC43">
        <v>6.9498069498069498E-2</v>
      </c>
      <c r="AE43">
        <v>2.1379446353407786E-2</v>
      </c>
      <c r="AF43" s="15">
        <v>2.1379446353407786E-2</v>
      </c>
      <c r="AG43">
        <v>0.14869673601868325</v>
      </c>
      <c r="AI43">
        <v>0.14377885437055948</v>
      </c>
      <c r="AK43" s="16">
        <v>0.14377885437055948</v>
      </c>
    </row>
    <row r="44" spans="1:37" x14ac:dyDescent="0.35">
      <c r="A44" s="21"/>
      <c r="B44" s="23"/>
      <c r="C44" s="12" t="s">
        <v>8</v>
      </c>
      <c r="D44">
        <v>7.6595744680851063E-2</v>
      </c>
      <c r="E44">
        <v>3.8626609442060089E-2</v>
      </c>
      <c r="F44">
        <v>1.6085790884718499E-2</v>
      </c>
      <c r="G44">
        <v>6.1433447098976107E-2</v>
      </c>
      <c r="H44">
        <v>6.4308681672025714E-3</v>
      </c>
      <c r="I44">
        <v>2.1352313167259787E-2</v>
      </c>
      <c r="J44">
        <v>2.0954598370197905E-2</v>
      </c>
      <c r="K44">
        <v>9.6153846153846159E-3</v>
      </c>
      <c r="L44">
        <v>1.8633540372670801E-2</v>
      </c>
      <c r="M44">
        <v>1.075268817204301E-2</v>
      </c>
      <c r="N44">
        <v>4.329004329004329E-3</v>
      </c>
      <c r="O44">
        <v>3.8216560509554139E-2</v>
      </c>
      <c r="P44">
        <v>6.8311195445920292E-2</v>
      </c>
      <c r="Q44">
        <v>9.0497737556561094E-3</v>
      </c>
      <c r="R44">
        <v>4.9140049140049139E-3</v>
      </c>
      <c r="S44">
        <v>5.0632911392405064E-3</v>
      </c>
      <c r="T44">
        <v>4.662004662004662E-3</v>
      </c>
      <c r="U44">
        <v>4.8661800486618006E-3</v>
      </c>
      <c r="V44">
        <v>2.8481012658227847E-2</v>
      </c>
      <c r="W44">
        <v>5.4545454545454557E-2</v>
      </c>
      <c r="X44">
        <v>1.5873015873015872E-2</v>
      </c>
      <c r="Y44">
        <v>2.076124567474048E-2</v>
      </c>
      <c r="Z44">
        <v>4.9586776859504141E-2</v>
      </c>
      <c r="AA44">
        <v>2.4096385542168672E-2</v>
      </c>
      <c r="AB44">
        <v>2.3166023166023165E-2</v>
      </c>
      <c r="AC44">
        <v>2.3166023166023165E-2</v>
      </c>
      <c r="AE44">
        <v>2.5368036048483426E-2</v>
      </c>
      <c r="AF44" s="15">
        <v>2.5368036048483426E-2</v>
      </c>
      <c r="AI44">
        <v>0.17060250767909269</v>
      </c>
      <c r="AK44" s="16">
        <v>0.17060250767909269</v>
      </c>
    </row>
    <row r="45" spans="1:37" x14ac:dyDescent="0.35">
      <c r="A45" s="21"/>
      <c r="B45" s="23"/>
      <c r="C45" s="12" t="s">
        <v>9</v>
      </c>
      <c r="D45">
        <v>3.8297872340425532E-2</v>
      </c>
      <c r="E45">
        <v>3.8626609442060089E-2</v>
      </c>
      <c r="F45">
        <v>5.3619302949061655E-3</v>
      </c>
      <c r="G45">
        <v>2.0477815699658702E-2</v>
      </c>
      <c r="H45">
        <v>3.2154340836012857E-3</v>
      </c>
      <c r="I45">
        <v>4.2704626334519574E-2</v>
      </c>
      <c r="J45">
        <v>4.190919674039581E-2</v>
      </c>
      <c r="K45">
        <v>2.8846153846153848E-2</v>
      </c>
      <c r="L45">
        <v>5.590062111801241E-2</v>
      </c>
      <c r="M45">
        <v>2.150537634408602E-2</v>
      </c>
      <c r="N45">
        <v>2.5974025974025976E-2</v>
      </c>
      <c r="O45">
        <v>3.8216560509554139E-2</v>
      </c>
      <c r="P45">
        <v>3.4155597722960146E-2</v>
      </c>
      <c r="Q45">
        <v>1.3574660633484165E-2</v>
      </c>
      <c r="R45">
        <v>4.9140049140049139E-3</v>
      </c>
      <c r="S45">
        <v>5.0632911392405064E-3</v>
      </c>
      <c r="T45">
        <v>4.662004662004662E-3</v>
      </c>
      <c r="U45">
        <v>4.8661800486618006E-3</v>
      </c>
      <c r="V45">
        <v>2.8481012658227847E-2</v>
      </c>
      <c r="W45">
        <v>5.4545454545454557E-2</v>
      </c>
      <c r="X45">
        <v>4.7619047619047616E-2</v>
      </c>
      <c r="Y45">
        <v>2.076124567474048E-2</v>
      </c>
      <c r="Z45">
        <v>4.9586776859504141E-2</v>
      </c>
      <c r="AA45">
        <v>7.2289156626506021E-2</v>
      </c>
      <c r="AB45">
        <v>2.3166023166023165E-2</v>
      </c>
      <c r="AC45">
        <v>2.3166023166023165E-2</v>
      </c>
      <c r="AE45">
        <v>2.8764873160126263E-2</v>
      </c>
      <c r="AF45" s="15">
        <v>2.8764873160126263E-2</v>
      </c>
      <c r="AI45">
        <v>0.19344656735782048</v>
      </c>
      <c r="AK45" s="16">
        <v>0.19344656735782048</v>
      </c>
    </row>
    <row r="46" spans="1:37" x14ac:dyDescent="0.35">
      <c r="A46" s="21"/>
      <c r="B46" s="24"/>
      <c r="C46" s="12" t="s">
        <v>10</v>
      </c>
      <c r="D46">
        <v>0.11489361702127661</v>
      </c>
      <c r="E46">
        <v>7.7253218884120178E-2</v>
      </c>
      <c r="F46">
        <v>4.8257372654155493E-2</v>
      </c>
      <c r="G46">
        <v>0.12286689419795221</v>
      </c>
      <c r="H46">
        <v>1.9292604501607715E-2</v>
      </c>
      <c r="I46">
        <v>6.4056939501779361E-2</v>
      </c>
      <c r="J46">
        <v>6.2863795110593715E-2</v>
      </c>
      <c r="K46">
        <v>2.8846153846153848E-2</v>
      </c>
      <c r="L46">
        <v>5.590062111801241E-2</v>
      </c>
      <c r="M46">
        <v>1.075268817204301E-2</v>
      </c>
      <c r="N46">
        <v>8.658008658008658E-3</v>
      </c>
      <c r="O46">
        <v>3.8216560509554139E-2</v>
      </c>
      <c r="P46">
        <v>3.4155597722960146E-2</v>
      </c>
      <c r="Q46">
        <v>9.0497737556561094E-3</v>
      </c>
      <c r="R46">
        <v>4.9140049140049139E-3</v>
      </c>
      <c r="S46">
        <v>5.0632911392405064E-3</v>
      </c>
      <c r="T46">
        <v>4.662004662004662E-3</v>
      </c>
      <c r="U46">
        <v>1.4598540145985401E-2</v>
      </c>
      <c r="V46">
        <v>2.8481012658227847E-2</v>
      </c>
      <c r="W46">
        <v>1.8181818181818184E-2</v>
      </c>
      <c r="X46">
        <v>1.5873015873015872E-2</v>
      </c>
      <c r="Y46">
        <v>2.076124567474048E-2</v>
      </c>
      <c r="Z46">
        <v>4.9586776859504141E-2</v>
      </c>
      <c r="AA46">
        <v>2.4096385542168672E-2</v>
      </c>
      <c r="AB46">
        <v>2.3166023166023165E-2</v>
      </c>
      <c r="AC46">
        <v>2.3166023166023165E-2</v>
      </c>
      <c r="AE46">
        <v>3.5677461062947335E-2</v>
      </c>
      <c r="AF46" s="15">
        <v>3.5677461062947335E-2</v>
      </c>
      <c r="AI46">
        <v>0.23993439276612352</v>
      </c>
      <c r="AK46" s="16">
        <v>0.23993439276612352</v>
      </c>
    </row>
    <row r="47" spans="1:37" x14ac:dyDescent="0.35">
      <c r="A47" s="21"/>
      <c r="B47" s="23" t="s">
        <v>14</v>
      </c>
      <c r="C47" s="12" t="s">
        <v>11</v>
      </c>
      <c r="D47">
        <v>4.2553191489361703E-3</v>
      </c>
      <c r="E47">
        <v>4.2918454935622317E-3</v>
      </c>
      <c r="F47">
        <v>5.3619302949061655E-3</v>
      </c>
      <c r="G47">
        <v>3.4129692832764501E-3</v>
      </c>
      <c r="H47">
        <v>2.1436227224008574E-3</v>
      </c>
      <c r="I47">
        <v>7.1174377224199285E-3</v>
      </c>
      <c r="J47">
        <v>2.0954598370197905E-2</v>
      </c>
      <c r="K47">
        <v>3.205128205128205E-3</v>
      </c>
      <c r="L47">
        <v>6.2111801242236012E-3</v>
      </c>
      <c r="M47">
        <v>7.1684587813620072E-3</v>
      </c>
      <c r="N47">
        <v>4.329004329004329E-3</v>
      </c>
      <c r="O47">
        <v>3.8216560509554139E-2</v>
      </c>
      <c r="P47">
        <v>3.7950664136622383E-3</v>
      </c>
      <c r="Q47">
        <v>1.3574660633484165E-2</v>
      </c>
      <c r="R47">
        <v>2.4570024570024569E-3</v>
      </c>
      <c r="S47">
        <v>2.5316455696202532E-3</v>
      </c>
      <c r="T47">
        <v>2.331002331002331E-3</v>
      </c>
      <c r="U47">
        <v>2.4330900243309003E-3</v>
      </c>
      <c r="V47">
        <v>9.4936708860759479E-3</v>
      </c>
      <c r="W47">
        <v>9.0909090909090922E-3</v>
      </c>
      <c r="X47">
        <v>7.9365079365079361E-3</v>
      </c>
      <c r="Y47">
        <v>6.9204152249134942E-3</v>
      </c>
      <c r="Z47">
        <v>1.6528925619834711E-2</v>
      </c>
      <c r="AA47">
        <v>1.2048192771084336E-2</v>
      </c>
      <c r="AB47">
        <v>7.7220077220077213E-3</v>
      </c>
      <c r="AC47">
        <v>7.7220077220077213E-3</v>
      </c>
      <c r="AE47">
        <v>8.1251215149005917E-3</v>
      </c>
      <c r="AF47" s="15">
        <v>8.1251215149005917E-3</v>
      </c>
      <c r="AI47">
        <v>5.4642231782947116E-2</v>
      </c>
      <c r="AK47" s="16">
        <v>5.4642231782947116E-2</v>
      </c>
    </row>
    <row r="48" spans="1:37" ht="15" thickBot="1" x14ac:dyDescent="0.4">
      <c r="A48" s="21"/>
      <c r="B48" s="26"/>
      <c r="C48" s="12" t="s">
        <v>12</v>
      </c>
      <c r="D48">
        <v>4.2553191489361703E-3</v>
      </c>
      <c r="E48">
        <v>4.2918454935622317E-3</v>
      </c>
      <c r="F48">
        <v>5.3619302949061655E-3</v>
      </c>
      <c r="G48">
        <v>3.4129692832764501E-3</v>
      </c>
      <c r="H48">
        <v>2.1436227224008574E-3</v>
      </c>
      <c r="I48">
        <v>2.3724792408066427E-3</v>
      </c>
      <c r="J48">
        <v>6.9848661233993022E-3</v>
      </c>
      <c r="K48">
        <v>3.205128205128205E-3</v>
      </c>
      <c r="L48">
        <v>6.2111801242236012E-3</v>
      </c>
      <c r="M48">
        <v>7.1684587813620072E-3</v>
      </c>
      <c r="N48">
        <v>4.329004329004329E-3</v>
      </c>
      <c r="O48">
        <v>3.8216560509554139E-2</v>
      </c>
      <c r="P48">
        <v>3.7950664136622383E-3</v>
      </c>
      <c r="Q48">
        <v>1.3574660633484165E-2</v>
      </c>
      <c r="R48">
        <v>2.4570024570024569E-3</v>
      </c>
      <c r="S48">
        <v>2.5316455696202532E-3</v>
      </c>
      <c r="T48">
        <v>2.331002331002331E-3</v>
      </c>
      <c r="U48">
        <v>2.4330900243309003E-3</v>
      </c>
      <c r="V48">
        <v>9.4936708860759479E-3</v>
      </c>
      <c r="W48">
        <v>9.0909090909090922E-3</v>
      </c>
      <c r="X48">
        <v>7.9365079365079361E-3</v>
      </c>
      <c r="Y48">
        <v>6.9204152249134942E-3</v>
      </c>
      <c r="Z48">
        <v>1.6528925619834711E-2</v>
      </c>
      <c r="AA48">
        <v>1.2048192771084336E-2</v>
      </c>
      <c r="AB48">
        <v>7.7220077220077213E-3</v>
      </c>
      <c r="AC48">
        <v>7.7220077220077213E-3</v>
      </c>
      <c r="AE48">
        <v>7.4053257176539787E-3</v>
      </c>
      <c r="AF48" s="15">
        <v>7.4053257176539787E-3</v>
      </c>
      <c r="AI48">
        <v>4.9801535097068465E-2</v>
      </c>
      <c r="AJ48">
        <v>1</v>
      </c>
      <c r="AK48" s="16">
        <v>4.9801535097068465E-2</v>
      </c>
    </row>
    <row r="49" spans="1:37" ht="15" thickTop="1" x14ac:dyDescent="0.35">
      <c r="A49" s="20" t="s">
        <v>2</v>
      </c>
      <c r="B49" s="22" t="s">
        <v>15</v>
      </c>
      <c r="C49" s="12" t="s">
        <v>17</v>
      </c>
      <c r="D49">
        <v>3.8297872340425532E-2</v>
      </c>
      <c r="E49">
        <v>3.8626609442060089E-2</v>
      </c>
      <c r="F49">
        <v>4.8257372654155493E-2</v>
      </c>
      <c r="G49">
        <v>2.0477815699658702E-2</v>
      </c>
      <c r="H49">
        <v>1.9292604501607715E-2</v>
      </c>
      <c r="I49">
        <v>6.4056939501779361E-2</v>
      </c>
      <c r="J49">
        <v>6.2863795110593715E-2</v>
      </c>
      <c r="K49">
        <v>2.8846153846153848E-2</v>
      </c>
      <c r="L49">
        <v>5.590062111801241E-2</v>
      </c>
      <c r="M49">
        <v>2.150537634408602E-2</v>
      </c>
      <c r="N49">
        <v>2.5974025974025976E-2</v>
      </c>
      <c r="O49">
        <v>5.7324840764331211E-2</v>
      </c>
      <c r="P49">
        <v>3.7950664136622383E-3</v>
      </c>
      <c r="Q49">
        <v>2.714932126696833E-2</v>
      </c>
      <c r="R49">
        <v>4.9140049140049139E-3</v>
      </c>
      <c r="S49">
        <v>5.0632911392405064E-3</v>
      </c>
      <c r="T49">
        <v>1.3986013986013986E-2</v>
      </c>
      <c r="U49">
        <v>4.8661800486618006E-3</v>
      </c>
      <c r="V49">
        <v>2.8481012658227847E-2</v>
      </c>
      <c r="W49">
        <v>5.4545454545454557E-2</v>
      </c>
      <c r="X49">
        <v>4.7619047619047616E-2</v>
      </c>
      <c r="Y49">
        <v>2.076124567474048E-2</v>
      </c>
      <c r="Z49">
        <v>4.9586776859504141E-2</v>
      </c>
      <c r="AA49">
        <v>7.2289156626506021E-2</v>
      </c>
      <c r="AB49">
        <v>6.9498069498069498E-2</v>
      </c>
      <c r="AC49">
        <v>6.9498069498069498E-2</v>
      </c>
      <c r="AE49">
        <v>3.6672182232502369E-2</v>
      </c>
      <c r="AF49" s="15">
        <v>3.6672182232502369E-2</v>
      </c>
      <c r="AG49" s="15">
        <v>0.30153991501208555</v>
      </c>
      <c r="AH49">
        <v>3.3163105453549013</v>
      </c>
      <c r="AI49">
        <v>0.12161634465882426</v>
      </c>
      <c r="AK49" s="16">
        <v>0.12161634465882426</v>
      </c>
    </row>
    <row r="50" spans="1:37" x14ac:dyDescent="0.35">
      <c r="A50" s="20"/>
      <c r="B50" s="23"/>
      <c r="C50" s="12" t="s">
        <v>18</v>
      </c>
      <c r="D50">
        <v>3.8297872340425532E-2</v>
      </c>
      <c r="E50">
        <v>3.8626609442060089E-2</v>
      </c>
      <c r="F50">
        <v>4.8257372654155493E-2</v>
      </c>
      <c r="G50">
        <v>2.0477815699658702E-2</v>
      </c>
      <c r="H50">
        <v>1.9292604501607715E-2</v>
      </c>
      <c r="I50">
        <v>6.4056939501779361E-2</v>
      </c>
      <c r="J50">
        <v>6.2863795110593715E-2</v>
      </c>
      <c r="K50">
        <v>2.8846153846153848E-2</v>
      </c>
      <c r="L50">
        <v>5.590062111801241E-2</v>
      </c>
      <c r="M50">
        <v>6.4516129032258063E-2</v>
      </c>
      <c r="N50">
        <v>2.5974025974025976E-2</v>
      </c>
      <c r="O50">
        <v>3.8216560509554139E-2</v>
      </c>
      <c r="P50">
        <v>1.1385199240986715E-2</v>
      </c>
      <c r="Q50">
        <v>8.1447963800904993E-2</v>
      </c>
      <c r="R50">
        <v>4.4226044226044231E-2</v>
      </c>
      <c r="S50">
        <v>4.5569620253164557E-2</v>
      </c>
      <c r="T50">
        <v>4.195804195804196E-2</v>
      </c>
      <c r="U50">
        <v>4.3795620437956206E-2</v>
      </c>
      <c r="V50">
        <v>5.6962025316455694E-2</v>
      </c>
      <c r="W50">
        <v>5.4545454545454557E-2</v>
      </c>
      <c r="X50">
        <v>4.7619047619047616E-2</v>
      </c>
      <c r="Y50">
        <v>6.228373702422145E-2</v>
      </c>
      <c r="Z50">
        <v>4.9586776859504141E-2</v>
      </c>
      <c r="AA50">
        <v>7.2289156626506021E-2</v>
      </c>
      <c r="AB50">
        <v>6.9498069498069498E-2</v>
      </c>
      <c r="AC50">
        <v>6.9498069498069498E-2</v>
      </c>
      <c r="AE50">
        <v>4.8307358716719713E-2</v>
      </c>
      <c r="AF50" s="15">
        <v>4.8307358716719713E-2</v>
      </c>
      <c r="AG50">
        <v>0.30153991501208555</v>
      </c>
      <c r="AI50">
        <v>0.1602022031304996</v>
      </c>
      <c r="AK50" s="16">
        <v>0.1602022031304996</v>
      </c>
    </row>
    <row r="51" spans="1:37" x14ac:dyDescent="0.35">
      <c r="A51" s="20"/>
      <c r="B51" s="25" t="s">
        <v>16</v>
      </c>
      <c r="C51" s="12" t="s">
        <v>19</v>
      </c>
      <c r="D51">
        <v>7.6595744680851063E-2</v>
      </c>
      <c r="E51">
        <v>7.7253218884120178E-2</v>
      </c>
      <c r="F51">
        <v>9.6514745308310987E-2</v>
      </c>
      <c r="G51">
        <v>6.1433447098976107E-2</v>
      </c>
      <c r="H51">
        <v>0.1157556270096463</v>
      </c>
      <c r="I51">
        <v>6.4056939501779361E-2</v>
      </c>
      <c r="J51">
        <v>6.2863795110593715E-2</v>
      </c>
      <c r="K51">
        <v>8.653846153846155E-2</v>
      </c>
      <c r="L51">
        <v>5.590062111801241E-2</v>
      </c>
      <c r="M51">
        <v>6.4516129032258063E-2</v>
      </c>
      <c r="N51">
        <v>7.792207792207792E-2</v>
      </c>
      <c r="O51">
        <v>5.7324840764331211E-2</v>
      </c>
      <c r="P51">
        <v>6.8311195445920292E-2</v>
      </c>
      <c r="Q51">
        <v>8.1447963800904993E-2</v>
      </c>
      <c r="R51">
        <v>4.4226044226044231E-2</v>
      </c>
      <c r="S51">
        <v>4.5569620253164557E-2</v>
      </c>
      <c r="T51">
        <v>8.3916083916083919E-2</v>
      </c>
      <c r="U51">
        <v>4.3795620437956206E-2</v>
      </c>
      <c r="V51">
        <v>5.6962025316455694E-2</v>
      </c>
      <c r="W51">
        <v>5.4545454545454557E-2</v>
      </c>
      <c r="X51">
        <v>4.7619047619047616E-2</v>
      </c>
      <c r="Y51">
        <v>2.076124567474048E-2</v>
      </c>
      <c r="Z51">
        <v>4.9586776859504141E-2</v>
      </c>
      <c r="AA51">
        <v>7.2289156626506021E-2</v>
      </c>
      <c r="AB51">
        <v>6.9498069498069498E-2</v>
      </c>
      <c r="AC51">
        <v>6.9498069498069498E-2</v>
      </c>
      <c r="AE51">
        <v>6.5565462372590033E-2</v>
      </c>
      <c r="AF51" s="15">
        <v>6.5565462372590033E-2</v>
      </c>
      <c r="AI51">
        <v>0.21743543427729031</v>
      </c>
      <c r="AK51" s="16">
        <v>0.21743543427729031</v>
      </c>
    </row>
    <row r="52" spans="1:37" x14ac:dyDescent="0.35">
      <c r="A52" s="20"/>
      <c r="B52" s="23"/>
      <c r="C52" s="12" t="s">
        <v>20</v>
      </c>
      <c r="D52">
        <v>7.6595744680851063E-2</v>
      </c>
      <c r="E52">
        <v>7.7253218884120178E-2</v>
      </c>
      <c r="F52">
        <v>9.6514745308310987E-2</v>
      </c>
      <c r="G52">
        <v>2.0477815699658702E-2</v>
      </c>
      <c r="H52">
        <v>5.7877813504823149E-2</v>
      </c>
      <c r="I52">
        <v>4.2704626334519574E-2</v>
      </c>
      <c r="J52">
        <v>4.190919674039581E-2</v>
      </c>
      <c r="K52">
        <v>2.8846153846153848E-2</v>
      </c>
      <c r="L52">
        <v>5.590062111801241E-2</v>
      </c>
      <c r="M52">
        <v>2.150537634408602E-2</v>
      </c>
      <c r="N52">
        <v>2.5974025974025976E-2</v>
      </c>
      <c r="O52">
        <v>3.8216560509554139E-2</v>
      </c>
      <c r="P52">
        <v>3.4155597722960146E-2</v>
      </c>
      <c r="Q52">
        <v>1.3574660633484165E-2</v>
      </c>
      <c r="R52">
        <v>1.4742014742014743E-2</v>
      </c>
      <c r="S52">
        <v>1.518987341772152E-2</v>
      </c>
      <c r="T52">
        <v>4.195804195804196E-2</v>
      </c>
      <c r="U52">
        <v>4.3795620437956206E-2</v>
      </c>
      <c r="V52">
        <v>5.6962025316455694E-2</v>
      </c>
      <c r="W52">
        <v>1.8181818181818184E-2</v>
      </c>
      <c r="X52">
        <v>1.5873015873015872E-2</v>
      </c>
      <c r="Y52">
        <v>2.076124567474048E-2</v>
      </c>
      <c r="Z52">
        <v>1.6528925619834711E-2</v>
      </c>
      <c r="AA52">
        <v>2.4096385542168672E-2</v>
      </c>
      <c r="AB52">
        <v>2.3166023166023165E-2</v>
      </c>
      <c r="AC52">
        <v>2.3166023166023165E-2</v>
      </c>
      <c r="AE52">
        <v>3.6381814246029626E-2</v>
      </c>
      <c r="AF52" s="15">
        <v>3.6381814246029626E-2</v>
      </c>
      <c r="AI52">
        <v>0.12065339424325122</v>
      </c>
      <c r="AK52" s="16">
        <v>0.12065339424325122</v>
      </c>
    </row>
    <row r="53" spans="1:37" x14ac:dyDescent="0.35">
      <c r="A53" s="20"/>
      <c r="B53" s="23"/>
      <c r="C53" s="12" t="s">
        <v>21</v>
      </c>
      <c r="D53">
        <v>2.1276595744680851E-3</v>
      </c>
      <c r="E53">
        <v>2.1459227467811159E-3</v>
      </c>
      <c r="F53">
        <v>2.6809651474530827E-3</v>
      </c>
      <c r="G53">
        <v>3.4129692832764501E-3</v>
      </c>
      <c r="H53">
        <v>3.2154340836012857E-3</v>
      </c>
      <c r="I53">
        <v>1.1862396204033213E-3</v>
      </c>
      <c r="J53">
        <v>1.1641443538998836E-3</v>
      </c>
      <c r="K53">
        <v>3.205128205128205E-3</v>
      </c>
      <c r="L53">
        <v>9.3167701863354005E-3</v>
      </c>
      <c r="M53">
        <v>7.1684587813620072E-3</v>
      </c>
      <c r="N53">
        <v>4.329004329004329E-3</v>
      </c>
      <c r="O53">
        <v>6.369426751592357E-3</v>
      </c>
      <c r="P53">
        <v>1.8975332068311191E-3</v>
      </c>
      <c r="Q53">
        <v>9.0497737556561094E-3</v>
      </c>
      <c r="R53">
        <v>2.4570024570024569E-3</v>
      </c>
      <c r="S53">
        <v>2.5316455696202532E-3</v>
      </c>
      <c r="T53">
        <v>2.331002331002331E-3</v>
      </c>
      <c r="U53">
        <v>2.4330900243309003E-3</v>
      </c>
      <c r="V53">
        <v>3.164556962025316E-3</v>
      </c>
      <c r="W53">
        <v>9.0909090909090922E-3</v>
      </c>
      <c r="X53">
        <v>7.9365079365079361E-3</v>
      </c>
      <c r="Y53">
        <v>1.038062283737024E-2</v>
      </c>
      <c r="Z53">
        <v>8.2644628099173556E-3</v>
      </c>
      <c r="AA53">
        <v>1.2048192771084336E-2</v>
      </c>
      <c r="AB53">
        <v>1.1583011583011582E-2</v>
      </c>
      <c r="AC53">
        <v>1.1583011583011582E-2</v>
      </c>
      <c r="AE53">
        <v>5.4259017685225437E-3</v>
      </c>
      <c r="AF53" s="15">
        <v>5.4259017685225437E-3</v>
      </c>
      <c r="AI53">
        <v>1.7993975253011121E-2</v>
      </c>
      <c r="AK53" s="16">
        <v>1.7993975253011121E-2</v>
      </c>
    </row>
    <row r="54" spans="1:37" x14ac:dyDescent="0.35">
      <c r="A54" s="20"/>
      <c r="B54" s="23"/>
      <c r="C54" s="12" t="s">
        <v>22</v>
      </c>
      <c r="D54">
        <v>2.1276595744680851E-3</v>
      </c>
      <c r="E54">
        <v>2.1459227467811159E-3</v>
      </c>
      <c r="F54">
        <v>2.6809651474530827E-3</v>
      </c>
      <c r="G54">
        <v>6.8259385665529002E-3</v>
      </c>
      <c r="H54">
        <v>6.4308681672025714E-3</v>
      </c>
      <c r="I54">
        <v>2.1352313167259787E-2</v>
      </c>
      <c r="J54">
        <v>2.0954598370197905E-2</v>
      </c>
      <c r="K54">
        <v>8.653846153846155E-2</v>
      </c>
      <c r="L54">
        <v>5.590062111801241E-2</v>
      </c>
      <c r="M54">
        <v>1.075268817204301E-2</v>
      </c>
      <c r="N54">
        <v>8.658008658008658E-3</v>
      </c>
      <c r="O54">
        <v>3.8216560509554139E-2</v>
      </c>
      <c r="P54">
        <v>1.1385199240986715E-2</v>
      </c>
      <c r="Q54">
        <v>1.3574660633484165E-2</v>
      </c>
      <c r="R54">
        <v>4.4226044226044231E-2</v>
      </c>
      <c r="S54">
        <v>1.518987341772152E-2</v>
      </c>
      <c r="T54">
        <v>1.3986013986013986E-2</v>
      </c>
      <c r="U54">
        <v>1.4598540145985401E-2</v>
      </c>
      <c r="V54">
        <v>2.8481012658227847E-2</v>
      </c>
      <c r="W54">
        <v>9.0909090909090922E-3</v>
      </c>
      <c r="X54">
        <v>7.9365079365079361E-3</v>
      </c>
      <c r="Y54">
        <v>1.038062283737024E-2</v>
      </c>
      <c r="Z54">
        <v>8.2644628099173556E-3</v>
      </c>
      <c r="AA54">
        <v>1.2048192771084336E-2</v>
      </c>
      <c r="AB54">
        <v>1.1583011583011582E-2</v>
      </c>
      <c r="AC54">
        <v>1.1583011583011582E-2</v>
      </c>
      <c r="AE54">
        <v>1.8265871871395046E-2</v>
      </c>
      <c r="AF54" s="15">
        <v>1.8265871871395046E-2</v>
      </c>
      <c r="AI54">
        <v>6.0575303507208855E-2</v>
      </c>
      <c r="AK54" s="16">
        <v>6.0575303507208855E-2</v>
      </c>
    </row>
    <row r="55" spans="1:37" ht="15" thickBot="1" x14ac:dyDescent="0.4">
      <c r="A55" s="20"/>
      <c r="B55" s="26"/>
      <c r="C55" s="12" t="s">
        <v>23</v>
      </c>
      <c r="D55">
        <v>0.11489361702127661</v>
      </c>
      <c r="E55">
        <v>0.11587982832618027</v>
      </c>
      <c r="F55">
        <v>0.14477211796246647</v>
      </c>
      <c r="G55">
        <v>0.12286689419795221</v>
      </c>
      <c r="H55">
        <v>0.17363344051446944</v>
      </c>
      <c r="I55">
        <v>4.2704626334519574E-2</v>
      </c>
      <c r="J55">
        <v>4.190919674039581E-2</v>
      </c>
      <c r="K55">
        <v>8.653846153846155E-2</v>
      </c>
      <c r="L55">
        <v>5.590062111801241E-2</v>
      </c>
      <c r="M55">
        <v>6.4516129032258063E-2</v>
      </c>
      <c r="N55">
        <v>0.15584415584415584</v>
      </c>
      <c r="O55">
        <v>5.7324840764331211E-2</v>
      </c>
      <c r="P55">
        <v>6.8311195445920292E-2</v>
      </c>
      <c r="Q55">
        <v>8.1447963800904993E-2</v>
      </c>
      <c r="R55">
        <v>0.13267813267813269</v>
      </c>
      <c r="S55">
        <v>0.13670886075949368</v>
      </c>
      <c r="T55">
        <v>0.12587412587412589</v>
      </c>
      <c r="U55">
        <v>0.13138686131386862</v>
      </c>
      <c r="V55">
        <v>8.5443037974683542E-2</v>
      </c>
      <c r="W55">
        <v>5.4545454545454557E-2</v>
      </c>
      <c r="X55">
        <v>4.7619047619047616E-2</v>
      </c>
      <c r="Y55">
        <v>6.228373702422145E-2</v>
      </c>
      <c r="Z55">
        <v>4.9586776859504141E-2</v>
      </c>
      <c r="AA55">
        <v>7.2289156626506021E-2</v>
      </c>
      <c r="AB55">
        <v>6.9498069498069498E-2</v>
      </c>
      <c r="AC55">
        <v>6.9498069498069498E-2</v>
      </c>
      <c r="AE55">
        <v>9.0921323804326215E-2</v>
      </c>
      <c r="AF55" s="15">
        <v>9.0921323804326215E-2</v>
      </c>
      <c r="AI55">
        <v>0.30152334492991462</v>
      </c>
      <c r="AJ55">
        <v>1</v>
      </c>
      <c r="AK55" s="16">
        <v>0.30152334492991462</v>
      </c>
    </row>
    <row r="56" spans="1:37" ht="15" thickTop="1" x14ac:dyDescent="0.35">
      <c r="A56" s="20" t="s">
        <v>41</v>
      </c>
      <c r="B56" s="22" t="s">
        <v>24</v>
      </c>
      <c r="C56" s="12" t="s">
        <v>26</v>
      </c>
      <c r="D56">
        <v>3.8297872340425532E-2</v>
      </c>
      <c r="E56">
        <v>3.8626609442060089E-2</v>
      </c>
      <c r="F56">
        <v>4.8257372654155493E-2</v>
      </c>
      <c r="G56">
        <v>6.1433447098976107E-2</v>
      </c>
      <c r="H56">
        <v>5.7877813504823149E-2</v>
      </c>
      <c r="I56">
        <v>4.2704626334519574E-2</v>
      </c>
      <c r="J56">
        <v>4.190919674039581E-2</v>
      </c>
      <c r="K56">
        <v>8.653846153846155E-2</v>
      </c>
      <c r="L56">
        <v>1.8633540372670801E-2</v>
      </c>
      <c r="M56">
        <v>2.150537634408602E-2</v>
      </c>
      <c r="N56">
        <v>2.5974025974025976E-2</v>
      </c>
      <c r="O56">
        <v>3.8216560509554139E-2</v>
      </c>
      <c r="P56">
        <v>3.7950664136622383E-3</v>
      </c>
      <c r="Q56">
        <v>9.0497737556561094E-3</v>
      </c>
      <c r="R56">
        <v>1.4742014742014743E-2</v>
      </c>
      <c r="S56">
        <v>1.518987341772152E-2</v>
      </c>
      <c r="T56">
        <v>1.3986013986013986E-2</v>
      </c>
      <c r="U56">
        <v>1.4598540145985401E-2</v>
      </c>
      <c r="V56">
        <v>2.8481012658227847E-2</v>
      </c>
      <c r="W56">
        <v>9.0909090909090922E-3</v>
      </c>
      <c r="X56">
        <v>7.9365079365079361E-3</v>
      </c>
      <c r="Y56">
        <v>1.038062283737024E-2</v>
      </c>
      <c r="Z56">
        <v>8.2644628099173556E-3</v>
      </c>
      <c r="AA56">
        <v>1.2048192771084336E-2</v>
      </c>
      <c r="AB56">
        <v>1.1583011583011582E-2</v>
      </c>
      <c r="AC56">
        <v>1.1583011583011582E-2</v>
      </c>
      <c r="AE56">
        <v>2.6565535253278774E-2</v>
      </c>
      <c r="AF56" s="15">
        <v>2.6565535253278774E-2</v>
      </c>
      <c r="AG56" s="15">
        <v>0.10965557187803875</v>
      </c>
      <c r="AH56">
        <v>9.1194636339339077</v>
      </c>
      <c r="AI56">
        <v>0.24226343265826497</v>
      </c>
      <c r="AK56" s="16">
        <v>0.24226343265826497</v>
      </c>
    </row>
    <row r="57" spans="1:37" x14ac:dyDescent="0.35">
      <c r="A57" s="20"/>
      <c r="B57" s="23"/>
      <c r="C57" s="12" t="s">
        <v>27</v>
      </c>
      <c r="D57">
        <v>3.8297872340425532E-2</v>
      </c>
      <c r="E57">
        <v>3.8626609442060089E-2</v>
      </c>
      <c r="F57">
        <v>4.8257372654155493E-2</v>
      </c>
      <c r="G57">
        <v>6.1433447098976107E-2</v>
      </c>
      <c r="H57">
        <v>5.7877813504823149E-2</v>
      </c>
      <c r="I57">
        <v>4.2704626334519574E-2</v>
      </c>
      <c r="J57">
        <v>4.190919674039581E-2</v>
      </c>
      <c r="K57">
        <v>8.653846153846155E-2</v>
      </c>
      <c r="L57">
        <v>1.8633540372670801E-2</v>
      </c>
      <c r="M57">
        <v>2.150537634408602E-2</v>
      </c>
      <c r="N57">
        <v>2.5974025974025976E-2</v>
      </c>
      <c r="O57">
        <v>3.8216560509554139E-2</v>
      </c>
      <c r="P57">
        <v>1.1385199240986715E-2</v>
      </c>
      <c r="Q57">
        <v>9.0497737556561094E-3</v>
      </c>
      <c r="R57">
        <v>1.4742014742014743E-2</v>
      </c>
      <c r="S57">
        <v>1.518987341772152E-2</v>
      </c>
      <c r="T57">
        <v>1.3986013986013986E-2</v>
      </c>
      <c r="U57">
        <v>1.4598540145985401E-2</v>
      </c>
      <c r="V57">
        <v>2.8481012658227847E-2</v>
      </c>
      <c r="W57">
        <v>9.0909090909090922E-3</v>
      </c>
      <c r="X57">
        <v>7.9365079365079361E-3</v>
      </c>
      <c r="Y57">
        <v>1.038062283737024E-2</v>
      </c>
      <c r="Z57">
        <v>8.2644628099173556E-3</v>
      </c>
      <c r="AA57">
        <v>1.2048192771084336E-2</v>
      </c>
      <c r="AB57">
        <v>1.1583011583011582E-2</v>
      </c>
      <c r="AC57">
        <v>1.1583011583011582E-2</v>
      </c>
      <c r="AE57">
        <v>2.6857463438945097E-2</v>
      </c>
      <c r="AF57" s="15">
        <v>2.6857463438945097E-2</v>
      </c>
      <c r="AG57">
        <v>0.10965557187803875</v>
      </c>
      <c r="AI57">
        <v>0.24492566113116931</v>
      </c>
      <c r="AK57" s="16">
        <v>0.24492566113116931</v>
      </c>
    </row>
    <row r="58" spans="1:37" x14ac:dyDescent="0.35">
      <c r="A58" s="20"/>
      <c r="B58" s="24"/>
      <c r="C58" s="12" t="s">
        <v>28</v>
      </c>
      <c r="D58">
        <v>3.8297872340425532E-2</v>
      </c>
      <c r="E58">
        <v>3.8626609442060089E-2</v>
      </c>
      <c r="F58">
        <v>4.8257372654155493E-2</v>
      </c>
      <c r="G58">
        <v>6.1433447098976107E-2</v>
      </c>
      <c r="H58">
        <v>5.7877813504823149E-2</v>
      </c>
      <c r="I58">
        <v>4.2704626334519574E-2</v>
      </c>
      <c r="J58">
        <v>4.190919674039581E-2</v>
      </c>
      <c r="K58">
        <v>2.8846153846153848E-2</v>
      </c>
      <c r="L58">
        <v>1.8633540372670801E-2</v>
      </c>
      <c r="M58">
        <v>1.075268817204301E-2</v>
      </c>
      <c r="N58">
        <v>8.658008658008658E-3</v>
      </c>
      <c r="O58">
        <v>3.8216560509554139E-2</v>
      </c>
      <c r="P58">
        <v>1.1385199240986715E-2</v>
      </c>
      <c r="Q58">
        <v>9.0497737556561094E-3</v>
      </c>
      <c r="R58">
        <v>1.4742014742014743E-2</v>
      </c>
      <c r="S58">
        <v>1.518987341772152E-2</v>
      </c>
      <c r="T58">
        <v>1.3986013986013986E-2</v>
      </c>
      <c r="U58">
        <v>1.4598540145985401E-2</v>
      </c>
      <c r="V58">
        <v>2.8481012658227847E-2</v>
      </c>
      <c r="W58">
        <v>9.0909090909090922E-3</v>
      </c>
      <c r="X58">
        <v>7.9365079365079361E-3</v>
      </c>
      <c r="Y58">
        <v>1.038062283737024E-2</v>
      </c>
      <c r="Z58">
        <v>8.2644628099173556E-3</v>
      </c>
      <c r="AA58">
        <v>1.2048192771084336E-2</v>
      </c>
      <c r="AB58">
        <v>1.1583011583011582E-2</v>
      </c>
      <c r="AC58">
        <v>1.1583011583011582E-2</v>
      </c>
      <c r="AE58">
        <v>2.3558962932007873E-2</v>
      </c>
      <c r="AF58" s="15">
        <v>2.3558962932007873E-2</v>
      </c>
      <c r="AI58">
        <v>0.21484510571164275</v>
      </c>
      <c r="AK58" s="16">
        <v>0.21484510571164275</v>
      </c>
    </row>
    <row r="59" spans="1:37" x14ac:dyDescent="0.35">
      <c r="A59" s="20"/>
      <c r="B59" s="23" t="s">
        <v>25</v>
      </c>
      <c r="C59" s="12" t="s">
        <v>29</v>
      </c>
      <c r="D59">
        <v>3.8297872340425532E-2</v>
      </c>
      <c r="E59">
        <v>3.8626609442060089E-2</v>
      </c>
      <c r="F59">
        <v>4.8257372654155493E-2</v>
      </c>
      <c r="G59">
        <v>6.1433447098976107E-2</v>
      </c>
      <c r="H59">
        <v>1.9292604501607715E-2</v>
      </c>
      <c r="I59">
        <v>4.2704626334519574E-2</v>
      </c>
      <c r="J59">
        <v>4.190919674039581E-2</v>
      </c>
      <c r="K59">
        <v>8.653846153846155E-2</v>
      </c>
      <c r="L59">
        <v>1.8633540372670801E-2</v>
      </c>
      <c r="M59">
        <v>2.150537634408602E-2</v>
      </c>
      <c r="N59">
        <v>8.658008658008658E-3</v>
      </c>
      <c r="O59">
        <v>3.8216560509554139E-2</v>
      </c>
      <c r="P59">
        <v>1.1385199240986715E-2</v>
      </c>
      <c r="Q59">
        <v>9.0497737556561094E-3</v>
      </c>
      <c r="R59">
        <v>1.4742014742014743E-2</v>
      </c>
      <c r="S59">
        <v>1.518987341772152E-2</v>
      </c>
      <c r="T59">
        <v>1.3986013986013986E-2</v>
      </c>
      <c r="U59">
        <v>1.4598540145985401E-2</v>
      </c>
      <c r="V59">
        <v>2.8481012658227847E-2</v>
      </c>
      <c r="W59">
        <v>9.0909090909090922E-3</v>
      </c>
      <c r="X59">
        <v>7.9365079365079361E-3</v>
      </c>
      <c r="Y59">
        <v>1.038062283737024E-2</v>
      </c>
      <c r="Z59">
        <v>8.2644628099173556E-3</v>
      </c>
      <c r="AA59">
        <v>1.2048192771084336E-2</v>
      </c>
      <c r="AB59">
        <v>1.1583011583011582E-2</v>
      </c>
      <c r="AC59">
        <v>1.1583011583011582E-2</v>
      </c>
      <c r="AE59">
        <v>2.4707416272820765E-2</v>
      </c>
      <c r="AF59" s="15">
        <v>2.4707416272820765E-2</v>
      </c>
      <c r="AI59">
        <v>0.22531838418845582</v>
      </c>
      <c r="AK59" s="16">
        <v>0.22531838418845582</v>
      </c>
    </row>
    <row r="60" spans="1:37" ht="15" thickBot="1" x14ac:dyDescent="0.4">
      <c r="A60" s="20"/>
      <c r="B60" s="26"/>
      <c r="C60" s="12" t="s">
        <v>30</v>
      </c>
      <c r="D60">
        <v>4.2553191489361703E-3</v>
      </c>
      <c r="E60">
        <v>4.2918454935622317E-3</v>
      </c>
      <c r="F60">
        <v>5.3619302949061655E-3</v>
      </c>
      <c r="G60">
        <v>6.8259385665529002E-3</v>
      </c>
      <c r="H60">
        <v>6.4308681672025714E-3</v>
      </c>
      <c r="I60">
        <v>7.1174377224199285E-3</v>
      </c>
      <c r="J60">
        <v>6.9848661233993022E-3</v>
      </c>
      <c r="K60">
        <v>9.6153846153846159E-3</v>
      </c>
      <c r="L60">
        <v>9.3167701863354005E-3</v>
      </c>
      <c r="M60">
        <v>1.075268817204301E-2</v>
      </c>
      <c r="N60">
        <v>4.329004329004329E-3</v>
      </c>
      <c r="O60">
        <v>1.9108280254777069E-2</v>
      </c>
      <c r="P60">
        <v>3.7950664136622383E-3</v>
      </c>
      <c r="Q60">
        <v>9.0497737556561094E-3</v>
      </c>
      <c r="R60">
        <v>4.9140049140049139E-3</v>
      </c>
      <c r="S60">
        <v>5.0632911392405064E-3</v>
      </c>
      <c r="T60">
        <v>4.662004662004662E-3</v>
      </c>
      <c r="U60">
        <v>4.8661800486618006E-3</v>
      </c>
      <c r="V60">
        <v>9.4936708860759479E-3</v>
      </c>
      <c r="W60">
        <v>9.0909090909090922E-3</v>
      </c>
      <c r="X60">
        <v>7.9365079365079361E-3</v>
      </c>
      <c r="Y60">
        <v>1.038062283737024E-2</v>
      </c>
      <c r="Z60">
        <v>8.2644628099173556E-3</v>
      </c>
      <c r="AA60">
        <v>1.2048192771084336E-2</v>
      </c>
      <c r="AB60">
        <v>1.1583011583011582E-2</v>
      </c>
      <c r="AC60">
        <v>1.1583011583011582E-2</v>
      </c>
      <c r="AE60">
        <v>7.9661939809862314E-3</v>
      </c>
      <c r="AF60" s="15">
        <v>7.9661939809862314E-3</v>
      </c>
      <c r="AI60">
        <v>7.2647416310467117E-2</v>
      </c>
      <c r="AJ60">
        <v>1</v>
      </c>
      <c r="AK60" s="16">
        <v>7.2647416310467117E-2</v>
      </c>
    </row>
    <row r="61" spans="1:37" ht="15" thickTop="1" x14ac:dyDescent="0.35">
      <c r="A61" s="21" t="s">
        <v>3</v>
      </c>
      <c r="B61" s="22" t="s">
        <v>31</v>
      </c>
      <c r="C61" s="12" t="s">
        <v>34</v>
      </c>
      <c r="D61">
        <v>1.2765957446808512E-2</v>
      </c>
      <c r="E61">
        <v>7.7253218884120178E-2</v>
      </c>
      <c r="F61">
        <v>1.6085790884718499E-2</v>
      </c>
      <c r="G61">
        <v>2.0477815699658702E-2</v>
      </c>
      <c r="H61">
        <v>5.7877813504823149E-2</v>
      </c>
      <c r="I61">
        <v>4.2704626334519574E-2</v>
      </c>
      <c r="J61">
        <v>4.190919674039581E-2</v>
      </c>
      <c r="K61">
        <v>2.8846153846153848E-2</v>
      </c>
      <c r="L61">
        <v>5.590062111801241E-2</v>
      </c>
      <c r="M61">
        <v>6.4516129032258063E-2</v>
      </c>
      <c r="N61">
        <v>7.792207792207792E-2</v>
      </c>
      <c r="O61">
        <v>3.8216560509554139E-2</v>
      </c>
      <c r="P61">
        <v>6.8311195445920292E-2</v>
      </c>
      <c r="Q61">
        <v>8.1447963800904993E-2</v>
      </c>
      <c r="R61">
        <v>8.8452088452088462E-2</v>
      </c>
      <c r="S61">
        <v>9.1139240506329114E-2</v>
      </c>
      <c r="T61">
        <v>8.3916083916083919E-2</v>
      </c>
      <c r="U61">
        <v>8.7591240875912413E-2</v>
      </c>
      <c r="V61">
        <v>5.6962025316455694E-2</v>
      </c>
      <c r="W61">
        <v>5.4545454545454557E-2</v>
      </c>
      <c r="X61">
        <v>4.7619047619047616E-2</v>
      </c>
      <c r="Y61">
        <v>2.076124567474048E-2</v>
      </c>
      <c r="Z61">
        <v>4.9586776859504141E-2</v>
      </c>
      <c r="AA61">
        <v>7.2289156626506021E-2</v>
      </c>
      <c r="AB61">
        <v>6.9498069498069498E-2</v>
      </c>
      <c r="AC61">
        <v>6.9498069498069498E-2</v>
      </c>
      <c r="AE61">
        <v>5.6772831559930299E-2</v>
      </c>
      <c r="AF61" s="15">
        <v>5.6772831559930299E-2</v>
      </c>
      <c r="AG61" s="15">
        <v>0.44010777709119264</v>
      </c>
      <c r="AH61">
        <v>2.2721707092051564</v>
      </c>
      <c r="AI61">
        <v>0.12899756494911171</v>
      </c>
      <c r="AK61" s="16">
        <v>0.12899756494911171</v>
      </c>
    </row>
    <row r="62" spans="1:37" x14ac:dyDescent="0.35">
      <c r="A62" s="21"/>
      <c r="B62" s="23"/>
      <c r="C62" s="12" t="s">
        <v>35</v>
      </c>
      <c r="D62">
        <v>3.8297872340425532E-2</v>
      </c>
      <c r="E62">
        <v>7.7253218884120178E-2</v>
      </c>
      <c r="F62">
        <v>4.8257372654155493E-2</v>
      </c>
      <c r="G62">
        <v>2.0477815699658702E-2</v>
      </c>
      <c r="H62">
        <v>5.7877813504823149E-2</v>
      </c>
      <c r="I62">
        <v>4.2704626334519574E-2</v>
      </c>
      <c r="J62">
        <v>4.190919674039581E-2</v>
      </c>
      <c r="K62">
        <v>2.8846153846153848E-2</v>
      </c>
      <c r="L62">
        <v>5.590062111801241E-2</v>
      </c>
      <c r="M62">
        <v>6.4516129032258063E-2</v>
      </c>
      <c r="N62">
        <v>7.792207792207792E-2</v>
      </c>
      <c r="O62">
        <v>3.8216560509554139E-2</v>
      </c>
      <c r="P62">
        <v>6.8311195445920292E-2</v>
      </c>
      <c r="Q62">
        <v>8.1447963800904993E-2</v>
      </c>
      <c r="R62">
        <v>8.8452088452088462E-2</v>
      </c>
      <c r="S62">
        <v>9.1139240506329114E-2</v>
      </c>
      <c r="T62">
        <v>8.3916083916083919E-2</v>
      </c>
      <c r="U62">
        <v>8.7591240875912413E-2</v>
      </c>
      <c r="V62">
        <v>5.6962025316455694E-2</v>
      </c>
      <c r="W62">
        <v>5.4545454545454557E-2</v>
      </c>
      <c r="X62">
        <v>4.7619047619047616E-2</v>
      </c>
      <c r="Y62">
        <v>6.228373702422145E-2</v>
      </c>
      <c r="Z62">
        <v>4.9586776859504141E-2</v>
      </c>
      <c r="AA62">
        <v>2.4096385542168672E-2</v>
      </c>
      <c r="AB62">
        <v>2.3166023166023165E-2</v>
      </c>
      <c r="AC62">
        <v>2.3166023166023165E-2</v>
      </c>
      <c r="AE62">
        <v>5.5171644031626652E-2</v>
      </c>
      <c r="AF62" s="15">
        <v>5.5171644031626652E-2</v>
      </c>
      <c r="AG62">
        <v>0.44010777709119264</v>
      </c>
      <c r="AI62">
        <v>0.12535939354735556</v>
      </c>
      <c r="AK62" s="16">
        <v>0.12535939354735556</v>
      </c>
    </row>
    <row r="63" spans="1:37" x14ac:dyDescent="0.35">
      <c r="A63" s="21"/>
      <c r="B63" s="23"/>
      <c r="C63" s="12" t="s">
        <v>36</v>
      </c>
      <c r="D63">
        <v>7.6595744680851063E-2</v>
      </c>
      <c r="E63">
        <v>7.7253218884120178E-2</v>
      </c>
      <c r="F63">
        <v>4.8257372654155493E-2</v>
      </c>
      <c r="G63">
        <v>6.1433447098976107E-2</v>
      </c>
      <c r="H63">
        <v>5.7877813504823149E-2</v>
      </c>
      <c r="I63">
        <v>6.4056939501779361E-2</v>
      </c>
      <c r="J63">
        <v>6.2863795110593715E-2</v>
      </c>
      <c r="K63">
        <v>8.653846153846155E-2</v>
      </c>
      <c r="L63">
        <v>5.590062111801241E-2</v>
      </c>
      <c r="M63">
        <v>0.19354838709677419</v>
      </c>
      <c r="N63">
        <v>7.792207792207792E-2</v>
      </c>
      <c r="O63">
        <v>3.8216560509554139E-2</v>
      </c>
      <c r="P63">
        <v>6.8311195445920292E-2</v>
      </c>
      <c r="Q63">
        <v>8.1447963800904993E-2</v>
      </c>
      <c r="R63">
        <v>8.8452088452088462E-2</v>
      </c>
      <c r="S63">
        <v>9.1139240506329114E-2</v>
      </c>
      <c r="T63">
        <v>8.3916083916083919E-2</v>
      </c>
      <c r="U63">
        <v>8.7591240875912413E-2</v>
      </c>
      <c r="V63">
        <v>5.6962025316455694E-2</v>
      </c>
      <c r="W63">
        <v>0.16363636363636369</v>
      </c>
      <c r="X63">
        <v>4.7619047619047616E-2</v>
      </c>
      <c r="Y63">
        <v>6.228373702422145E-2</v>
      </c>
      <c r="Z63">
        <v>4.9586776859504141E-2</v>
      </c>
      <c r="AA63">
        <v>7.2289156626506021E-2</v>
      </c>
      <c r="AB63">
        <v>2.3166023166023165E-2</v>
      </c>
      <c r="AC63">
        <v>2.3166023166023165E-2</v>
      </c>
      <c r="AE63">
        <v>7.3078131001213992E-2</v>
      </c>
      <c r="AF63" s="15">
        <v>7.3078131001213992E-2</v>
      </c>
      <c r="AI63">
        <v>0.16604598874441573</v>
      </c>
      <c r="AK63" s="16">
        <v>0.16604598874441573</v>
      </c>
    </row>
    <row r="64" spans="1:37" x14ac:dyDescent="0.35">
      <c r="A64" s="21"/>
      <c r="B64" s="24"/>
      <c r="C64" s="12" t="s">
        <v>37</v>
      </c>
      <c r="D64">
        <v>1.2765957446808512E-2</v>
      </c>
      <c r="E64">
        <v>1.2875536480686697E-2</v>
      </c>
      <c r="F64">
        <v>1.6085790884718499E-2</v>
      </c>
      <c r="G64">
        <v>2.0477815699658702E-2</v>
      </c>
      <c r="H64">
        <v>1.9292604501607715E-2</v>
      </c>
      <c r="I64">
        <v>2.1352313167259787E-2</v>
      </c>
      <c r="J64">
        <v>2.0954598370197905E-2</v>
      </c>
      <c r="K64">
        <v>2.8846153846153848E-2</v>
      </c>
      <c r="L64">
        <v>5.590062111801241E-2</v>
      </c>
      <c r="M64">
        <v>6.4516129032258063E-2</v>
      </c>
      <c r="N64">
        <v>7.792207792207792E-2</v>
      </c>
      <c r="O64">
        <v>3.8216560509554139E-2</v>
      </c>
      <c r="P64">
        <v>6.8311195445920292E-2</v>
      </c>
      <c r="Q64">
        <v>8.1447963800904993E-2</v>
      </c>
      <c r="R64">
        <v>8.8452088452088462E-2</v>
      </c>
      <c r="S64">
        <v>9.1139240506329114E-2</v>
      </c>
      <c r="T64">
        <v>8.3916083916083919E-2</v>
      </c>
      <c r="U64">
        <v>8.7591240875912413E-2</v>
      </c>
      <c r="V64">
        <v>5.6962025316455694E-2</v>
      </c>
      <c r="W64">
        <v>5.4545454545454557E-2</v>
      </c>
      <c r="X64">
        <v>4.7619047619047616E-2</v>
      </c>
      <c r="Y64">
        <v>6.228373702422145E-2</v>
      </c>
      <c r="Z64">
        <v>4.9586776859504141E-2</v>
      </c>
      <c r="AA64">
        <v>2.4096385542168672E-2</v>
      </c>
      <c r="AB64">
        <v>6.9498069498069498E-2</v>
      </c>
      <c r="AC64">
        <v>6.9498069498069498E-2</v>
      </c>
      <c r="AE64">
        <v>5.0928982226124034E-2</v>
      </c>
      <c r="AF64" s="15">
        <v>5.0928982226124034E-2</v>
      </c>
      <c r="AI64">
        <v>0.11571934166382905</v>
      </c>
      <c r="AK64" s="16">
        <v>0.11571934166382905</v>
      </c>
    </row>
    <row r="65" spans="1:37" ht="39" x14ac:dyDescent="0.35">
      <c r="A65" s="21"/>
      <c r="B65" s="11" t="s">
        <v>32</v>
      </c>
      <c r="C65" s="12" t="s">
        <v>38</v>
      </c>
      <c r="D65">
        <v>3.8297872340425532E-2</v>
      </c>
      <c r="E65">
        <v>3.8626609442060089E-2</v>
      </c>
      <c r="F65">
        <v>4.8257372654155493E-2</v>
      </c>
      <c r="G65">
        <v>2.0477815699658702E-2</v>
      </c>
      <c r="H65">
        <v>5.7877813504823149E-2</v>
      </c>
      <c r="I65">
        <v>4.2704626334519574E-2</v>
      </c>
      <c r="J65">
        <v>4.190919674039581E-2</v>
      </c>
      <c r="K65">
        <v>2.8846153846153848E-2</v>
      </c>
      <c r="L65">
        <v>5.590062111801241E-2</v>
      </c>
      <c r="M65">
        <v>6.4516129032258063E-2</v>
      </c>
      <c r="N65">
        <v>7.792207792207792E-2</v>
      </c>
      <c r="O65">
        <v>3.8216560509554139E-2</v>
      </c>
      <c r="P65">
        <v>6.8311195445920292E-2</v>
      </c>
      <c r="Q65">
        <v>8.1447963800904993E-2</v>
      </c>
      <c r="R65">
        <v>8.8452088452088462E-2</v>
      </c>
      <c r="S65">
        <v>9.1139240506329114E-2</v>
      </c>
      <c r="T65">
        <v>8.3916083916083919E-2</v>
      </c>
      <c r="U65">
        <v>8.7591240875912413E-2</v>
      </c>
      <c r="V65">
        <v>5.6962025316455694E-2</v>
      </c>
      <c r="W65">
        <v>5.4545454545454557E-2</v>
      </c>
      <c r="X65">
        <v>0.14285714285714285</v>
      </c>
      <c r="Y65">
        <v>6.228373702422145E-2</v>
      </c>
      <c r="Z65">
        <v>0.1487603305785124</v>
      </c>
      <c r="AA65">
        <v>7.2289156626506021E-2</v>
      </c>
      <c r="AB65">
        <v>6.9498069498069498E-2</v>
      </c>
      <c r="AC65">
        <v>6.9498069498069498E-2</v>
      </c>
      <c r="AE65">
        <v>6.6580948003298696E-2</v>
      </c>
      <c r="AF65" s="15">
        <v>6.6580948003298696E-2</v>
      </c>
      <c r="AI65">
        <v>0.15128327984420684</v>
      </c>
      <c r="AK65" s="16">
        <v>0.15128327984420684</v>
      </c>
    </row>
    <row r="66" spans="1:37" x14ac:dyDescent="0.35">
      <c r="A66" s="21"/>
      <c r="B66" s="25" t="s">
        <v>33</v>
      </c>
      <c r="C66" s="12" t="s">
        <v>39</v>
      </c>
      <c r="D66">
        <v>1.2765957446808512E-2</v>
      </c>
      <c r="E66">
        <v>1.2875536480686697E-2</v>
      </c>
      <c r="F66">
        <v>4.8257372654155493E-2</v>
      </c>
      <c r="G66">
        <v>6.1433447098976107E-2</v>
      </c>
      <c r="H66">
        <v>5.7877813504823149E-2</v>
      </c>
      <c r="I66">
        <v>6.4056939501779361E-2</v>
      </c>
      <c r="J66">
        <v>6.2863795110593715E-2</v>
      </c>
      <c r="K66">
        <v>2.8846153846153848E-2</v>
      </c>
      <c r="L66">
        <v>5.590062111801241E-2</v>
      </c>
      <c r="M66">
        <v>6.4516129032258063E-2</v>
      </c>
      <c r="N66">
        <v>7.792207792207792E-2</v>
      </c>
      <c r="O66">
        <v>3.8216560509554139E-2</v>
      </c>
      <c r="P66">
        <v>6.8311195445920292E-2</v>
      </c>
      <c r="Q66">
        <v>8.1447963800904993E-2</v>
      </c>
      <c r="R66">
        <v>8.8452088452088462E-2</v>
      </c>
      <c r="S66">
        <v>9.1139240506329114E-2</v>
      </c>
      <c r="T66">
        <v>8.3916083916083919E-2</v>
      </c>
      <c r="U66">
        <v>8.7591240875912413E-2</v>
      </c>
      <c r="V66">
        <v>5.6962025316455694E-2</v>
      </c>
      <c r="W66">
        <v>5.4545454545454557E-2</v>
      </c>
      <c r="X66">
        <v>0.14285714285714285</v>
      </c>
      <c r="Y66">
        <v>0.18685121107266434</v>
      </c>
      <c r="Z66">
        <v>4.9586776859504141E-2</v>
      </c>
      <c r="AA66">
        <v>7.2289156626506021E-2</v>
      </c>
      <c r="AB66">
        <v>6.9498069498069498E-2</v>
      </c>
      <c r="AC66">
        <v>6.9498069498069498E-2</v>
      </c>
      <c r="AE66">
        <v>6.8787620134499447E-2</v>
      </c>
      <c r="AF66" s="15">
        <v>6.8787620134499447E-2</v>
      </c>
      <c r="AI66">
        <v>0.1562972156255405</v>
      </c>
      <c r="AK66" s="16">
        <v>0.1562972156255405</v>
      </c>
    </row>
    <row r="67" spans="1:37" x14ac:dyDescent="0.35">
      <c r="A67" s="21"/>
      <c r="B67" s="23"/>
      <c r="C67" s="12" t="s">
        <v>40</v>
      </c>
      <c r="D67">
        <v>1.2765957446808512E-2</v>
      </c>
      <c r="E67">
        <v>1.2875536480686697E-2</v>
      </c>
      <c r="F67">
        <v>4.8257372654155493E-2</v>
      </c>
      <c r="G67">
        <v>6.1433447098976107E-2</v>
      </c>
      <c r="H67">
        <v>5.7877813504823149E-2</v>
      </c>
      <c r="I67">
        <v>6.4056939501779361E-2</v>
      </c>
      <c r="J67">
        <v>6.2863795110593715E-2</v>
      </c>
      <c r="K67">
        <v>2.8846153846153848E-2</v>
      </c>
      <c r="L67">
        <v>5.590062111801241E-2</v>
      </c>
      <c r="M67">
        <v>6.4516129032258063E-2</v>
      </c>
      <c r="N67">
        <v>7.792207792207792E-2</v>
      </c>
      <c r="O67">
        <v>3.8216560509554139E-2</v>
      </c>
      <c r="P67">
        <v>6.8311195445920292E-2</v>
      </c>
      <c r="Q67">
        <v>8.1447963800904993E-2</v>
      </c>
      <c r="R67">
        <v>8.8452088452088462E-2</v>
      </c>
      <c r="S67">
        <v>9.1139240506329114E-2</v>
      </c>
      <c r="T67">
        <v>8.3916083916083919E-2</v>
      </c>
      <c r="U67">
        <v>8.7591240875912413E-2</v>
      </c>
      <c r="V67">
        <v>5.6962025316455694E-2</v>
      </c>
      <c r="W67">
        <v>5.4545454545454557E-2</v>
      </c>
      <c r="X67">
        <v>0.14285714285714285</v>
      </c>
      <c r="Y67">
        <v>0.18685121107266434</v>
      </c>
      <c r="Z67">
        <v>4.9586776859504141E-2</v>
      </c>
      <c r="AA67">
        <v>7.2289156626506021E-2</v>
      </c>
      <c r="AB67">
        <v>6.9498069498069498E-2</v>
      </c>
      <c r="AC67">
        <v>6.9498069498069498E-2</v>
      </c>
      <c r="AE67">
        <v>6.8787620134499447E-2</v>
      </c>
      <c r="AF67" s="15">
        <v>6.8787620134499447E-2</v>
      </c>
      <c r="AI67">
        <v>0.1562972156255405</v>
      </c>
      <c r="AJ67">
        <v>0.99999999999999978</v>
      </c>
      <c r="AK67" s="16">
        <v>0.1562972156255405</v>
      </c>
    </row>
    <row r="69" spans="1:37" x14ac:dyDescent="0.35">
      <c r="AE69">
        <v>1</v>
      </c>
      <c r="AF69" s="17">
        <v>1</v>
      </c>
    </row>
    <row r="72" spans="1:37" x14ac:dyDescent="0.35">
      <c r="A72" t="s">
        <v>50</v>
      </c>
    </row>
    <row r="75" spans="1:37" x14ac:dyDescent="0.35">
      <c r="A75" s="2" t="s">
        <v>0</v>
      </c>
      <c r="B75" s="3"/>
      <c r="C75" s="3"/>
      <c r="D75" s="3" t="s">
        <v>1</v>
      </c>
      <c r="E75" s="3"/>
      <c r="F75" s="3"/>
      <c r="G75" s="3"/>
      <c r="H75" s="3"/>
      <c r="I75" s="3"/>
      <c r="J75" s="3"/>
      <c r="K75" s="3" t="s">
        <v>2</v>
      </c>
      <c r="L75" s="3"/>
      <c r="M75" s="3"/>
      <c r="N75" s="3"/>
      <c r="O75" s="3"/>
      <c r="P75" s="3"/>
      <c r="Q75" s="3"/>
      <c r="R75" s="3" t="s">
        <v>41</v>
      </c>
      <c r="S75" s="3"/>
      <c r="T75" s="3"/>
      <c r="U75" s="3"/>
      <c r="V75" s="3"/>
      <c r="W75" s="3" t="s">
        <v>3</v>
      </c>
      <c r="X75" s="3"/>
      <c r="Y75" s="3"/>
      <c r="Z75" s="3"/>
      <c r="AA75" s="3"/>
      <c r="AB75" s="3"/>
      <c r="AC75" s="3"/>
      <c r="AE75" t="s">
        <v>51</v>
      </c>
      <c r="AF75" t="s">
        <v>52</v>
      </c>
      <c r="AG75" t="s">
        <v>53</v>
      </c>
      <c r="AH75" t="s">
        <v>54</v>
      </c>
      <c r="AI75" t="s">
        <v>55</v>
      </c>
      <c r="AJ75" t="s">
        <v>56</v>
      </c>
    </row>
    <row r="76" spans="1:37" ht="104" x14ac:dyDescent="0.35">
      <c r="A76" s="3"/>
      <c r="B76" s="4" t="s">
        <v>4</v>
      </c>
      <c r="C76" s="5"/>
      <c r="D76" s="27" t="s">
        <v>13</v>
      </c>
      <c r="E76" s="28"/>
      <c r="F76" s="28"/>
      <c r="G76" s="28"/>
      <c r="H76" s="30"/>
      <c r="I76" s="31" t="s">
        <v>14</v>
      </c>
      <c r="J76" s="32"/>
      <c r="K76" s="33" t="s">
        <v>15</v>
      </c>
      <c r="L76" s="23"/>
      <c r="M76" s="29" t="s">
        <v>16</v>
      </c>
      <c r="N76" s="28"/>
      <c r="O76" s="28"/>
      <c r="P76" s="28"/>
      <c r="Q76" s="34"/>
      <c r="R76" s="33" t="s">
        <v>24</v>
      </c>
      <c r="S76" s="23"/>
      <c r="T76" s="35"/>
      <c r="U76" s="23" t="s">
        <v>25</v>
      </c>
      <c r="V76" s="32"/>
      <c r="W76" s="27" t="s">
        <v>31</v>
      </c>
      <c r="X76" s="28"/>
      <c r="Y76" s="28"/>
      <c r="Z76" s="28"/>
      <c r="AA76" s="6" t="s">
        <v>32</v>
      </c>
      <c r="AB76" s="29" t="s">
        <v>33</v>
      </c>
      <c r="AC76" s="28"/>
    </row>
    <row r="77" spans="1:37" ht="15" thickBot="1" x14ac:dyDescent="0.4">
      <c r="A77" s="3"/>
      <c r="B77" s="7"/>
      <c r="C77" s="8" t="s">
        <v>5</v>
      </c>
      <c r="D77" s="12" t="s">
        <v>6</v>
      </c>
      <c r="E77" s="12" t="s">
        <v>7</v>
      </c>
      <c r="F77" s="12" t="s">
        <v>8</v>
      </c>
      <c r="G77" s="12" t="s">
        <v>9</v>
      </c>
      <c r="H77" s="12" t="s">
        <v>10</v>
      </c>
      <c r="I77" s="12" t="s">
        <v>11</v>
      </c>
      <c r="J77" s="12" t="s">
        <v>12</v>
      </c>
      <c r="K77" s="12" t="s">
        <v>17</v>
      </c>
      <c r="L77" s="12" t="s">
        <v>18</v>
      </c>
      <c r="M77" s="12" t="s">
        <v>19</v>
      </c>
      <c r="N77" s="12" t="s">
        <v>20</v>
      </c>
      <c r="O77" s="12" t="s">
        <v>21</v>
      </c>
      <c r="P77" s="12" t="s">
        <v>22</v>
      </c>
      <c r="Q77" s="12" t="s">
        <v>23</v>
      </c>
      <c r="R77" s="12" t="s">
        <v>26</v>
      </c>
      <c r="S77" s="12" t="s">
        <v>27</v>
      </c>
      <c r="T77" s="12" t="s">
        <v>28</v>
      </c>
      <c r="U77" s="12" t="s">
        <v>29</v>
      </c>
      <c r="V77" s="12" t="s">
        <v>30</v>
      </c>
      <c r="W77" s="12" t="s">
        <v>34</v>
      </c>
      <c r="X77" s="12" t="s">
        <v>35</v>
      </c>
      <c r="Y77" s="12" t="s">
        <v>36</v>
      </c>
      <c r="Z77" s="12" t="s">
        <v>37</v>
      </c>
      <c r="AA77" s="12" t="s">
        <v>38</v>
      </c>
      <c r="AB77" s="12" t="s">
        <v>39</v>
      </c>
      <c r="AC77" s="12" t="s">
        <v>40</v>
      </c>
    </row>
    <row r="78" spans="1:37" ht="15" thickTop="1" x14ac:dyDescent="0.35">
      <c r="A78" s="21" t="s">
        <v>1</v>
      </c>
      <c r="B78" s="22" t="s">
        <v>13</v>
      </c>
      <c r="C78" s="12" t="s">
        <v>6</v>
      </c>
      <c r="D78">
        <v>2.1976472161163878E-2</v>
      </c>
      <c r="E78">
        <v>7.1264821178025949E-3</v>
      </c>
      <c r="F78">
        <v>4.2280060080805704E-3</v>
      </c>
      <c r="G78">
        <v>9.5882910533754209E-3</v>
      </c>
      <c r="H78">
        <v>3.9641623403274817E-3</v>
      </c>
      <c r="I78">
        <v>2.4375364544701773E-2</v>
      </c>
      <c r="J78">
        <v>2.2215977152961936E-2</v>
      </c>
      <c r="K78">
        <v>1.2224060744167455E-2</v>
      </c>
      <c r="L78">
        <v>1.6102452905573238E-2</v>
      </c>
      <c r="M78">
        <v>1.0927577062098338E-2</v>
      </c>
      <c r="N78">
        <v>6.063635707671604E-3</v>
      </c>
      <c r="O78">
        <v>3.255541061113526E-2</v>
      </c>
      <c r="P78">
        <v>0.10959523122837028</v>
      </c>
      <c r="Q78">
        <v>1.0102369311591801E-2</v>
      </c>
      <c r="R78">
        <v>8.8551784177595908E-3</v>
      </c>
      <c r="S78">
        <v>8.9524878129816979E-3</v>
      </c>
      <c r="T78">
        <v>7.8529876440026243E-3</v>
      </c>
      <c r="U78">
        <v>8.2358054242735873E-3</v>
      </c>
      <c r="V78">
        <v>2.3898581942958692E-2</v>
      </c>
      <c r="W78">
        <v>5.6772831559930299E-2</v>
      </c>
      <c r="X78">
        <v>1.8390548010542216E-2</v>
      </c>
      <c r="Y78">
        <v>1.2179688500202332E-2</v>
      </c>
      <c r="Z78">
        <v>5.0928982226124034E-2</v>
      </c>
      <c r="AA78">
        <v>2.2193649334432897E-2</v>
      </c>
      <c r="AB78">
        <v>6.8787620134499447E-2</v>
      </c>
      <c r="AC78">
        <v>6.8787620134499447E-2</v>
      </c>
      <c r="AE78">
        <v>0.64688147409122854</v>
      </c>
      <c r="AF78">
        <v>29.435182742131691</v>
      </c>
      <c r="AG78">
        <v>32.770725790669125</v>
      </c>
      <c r="AH78">
        <v>0.27082903162676503</v>
      </c>
      <c r="AI78">
        <v>1.6667000000000001</v>
      </c>
      <c r="AJ78">
        <v>0.16249416909267717</v>
      </c>
    </row>
    <row r="79" spans="1:37" x14ac:dyDescent="0.35">
      <c r="A79" s="21"/>
      <c r="B79" s="23"/>
      <c r="C79" s="12" t="s">
        <v>7</v>
      </c>
      <c r="D79">
        <v>6.5929416483491626E-2</v>
      </c>
      <c r="E79">
        <v>2.1379446353407786E-2</v>
      </c>
      <c r="F79">
        <v>8.4560120161611407E-3</v>
      </c>
      <c r="G79">
        <v>9.5882910533754209E-3</v>
      </c>
      <c r="H79">
        <v>5.9462435104912226E-3</v>
      </c>
      <c r="I79">
        <v>2.4375364544701773E-2</v>
      </c>
      <c r="J79">
        <v>2.2215977152961936E-2</v>
      </c>
      <c r="K79">
        <v>1.2224060744167455E-2</v>
      </c>
      <c r="L79">
        <v>1.6102452905573238E-2</v>
      </c>
      <c r="M79">
        <v>1.0927577062098338E-2</v>
      </c>
      <c r="N79">
        <v>6.063635707671604E-3</v>
      </c>
      <c r="O79">
        <v>3.255541061113526E-2</v>
      </c>
      <c r="P79">
        <v>0.10959523122837028</v>
      </c>
      <c r="Q79">
        <v>1.0102369311591801E-2</v>
      </c>
      <c r="R79">
        <v>8.8551784177595908E-3</v>
      </c>
      <c r="S79">
        <v>8.9524878129816979E-3</v>
      </c>
      <c r="T79">
        <v>7.8529876440026243E-3</v>
      </c>
      <c r="U79">
        <v>8.2358054242735873E-3</v>
      </c>
      <c r="V79">
        <v>2.3898581942958692E-2</v>
      </c>
      <c r="W79">
        <v>9.4621385933217166E-3</v>
      </c>
      <c r="X79">
        <v>9.195274005271108E-3</v>
      </c>
      <c r="Y79">
        <v>1.2179688500202332E-2</v>
      </c>
      <c r="Z79">
        <v>5.0928982226124034E-2</v>
      </c>
      <c r="AA79">
        <v>2.2193649334432897E-2</v>
      </c>
      <c r="AB79">
        <v>6.8787620134499447E-2</v>
      </c>
      <c r="AC79">
        <v>6.8787620134499447E-2</v>
      </c>
      <c r="AE79">
        <v>0.65479150285552601</v>
      </c>
      <c r="AF79">
        <v>30.627149647921321</v>
      </c>
    </row>
    <row r="80" spans="1:37" x14ac:dyDescent="0.35">
      <c r="A80" s="21"/>
      <c r="B80" s="23"/>
      <c r="C80" s="12" t="s">
        <v>8</v>
      </c>
      <c r="D80">
        <v>0.13185883296698325</v>
      </c>
      <c r="E80">
        <v>6.4138339060223357E-2</v>
      </c>
      <c r="F80">
        <v>2.5368036048483426E-2</v>
      </c>
      <c r="G80">
        <v>8.6294619480378781E-2</v>
      </c>
      <c r="H80">
        <v>1.1892487020982445E-2</v>
      </c>
      <c r="I80">
        <v>2.4375364544701773E-2</v>
      </c>
      <c r="J80">
        <v>2.2215977152961936E-2</v>
      </c>
      <c r="K80">
        <v>1.2224060744167455E-2</v>
      </c>
      <c r="L80">
        <v>1.6102452905573238E-2</v>
      </c>
      <c r="M80">
        <v>1.0927577062098338E-2</v>
      </c>
      <c r="N80">
        <v>6.063635707671604E-3</v>
      </c>
      <c r="O80">
        <v>3.255541061113526E-2</v>
      </c>
      <c r="P80">
        <v>0.10959523122837028</v>
      </c>
      <c r="Q80">
        <v>1.0102369311591801E-2</v>
      </c>
      <c r="R80">
        <v>8.8551784177595908E-3</v>
      </c>
      <c r="S80">
        <v>8.9524878129816979E-3</v>
      </c>
      <c r="T80">
        <v>7.8529876440026243E-3</v>
      </c>
      <c r="U80">
        <v>8.2358054242735873E-3</v>
      </c>
      <c r="V80">
        <v>2.3898581942958692E-2</v>
      </c>
      <c r="W80">
        <v>5.6772831559930299E-2</v>
      </c>
      <c r="X80">
        <v>1.8390548010542216E-2</v>
      </c>
      <c r="Y80">
        <v>2.4359377000404664E-2</v>
      </c>
      <c r="Z80">
        <v>5.0928982226124034E-2</v>
      </c>
      <c r="AA80">
        <v>2.2193649334432897E-2</v>
      </c>
      <c r="AB80">
        <v>2.2929206711499815E-2</v>
      </c>
      <c r="AC80">
        <v>2.2929206711499815E-2</v>
      </c>
      <c r="AE80">
        <v>0.84001323664173289</v>
      </c>
      <c r="AF80">
        <v>33.113057512071428</v>
      </c>
    </row>
    <row r="81" spans="1:32" x14ac:dyDescent="0.35">
      <c r="A81" s="21"/>
      <c r="B81" s="23"/>
      <c r="C81" s="12" t="s">
        <v>9</v>
      </c>
      <c r="D81">
        <v>6.5929416483491626E-2</v>
      </c>
      <c r="E81">
        <v>6.4138339060223357E-2</v>
      </c>
      <c r="F81">
        <v>8.4560120161611407E-3</v>
      </c>
      <c r="G81">
        <v>2.8764873160126263E-2</v>
      </c>
      <c r="H81">
        <v>5.9462435104912226E-3</v>
      </c>
      <c r="I81">
        <v>4.8750729089403547E-2</v>
      </c>
      <c r="J81">
        <v>4.4431954305923872E-2</v>
      </c>
      <c r="K81">
        <v>3.6672182232502369E-2</v>
      </c>
      <c r="L81">
        <v>4.8307358716719713E-2</v>
      </c>
      <c r="M81">
        <v>2.1855154124196675E-2</v>
      </c>
      <c r="N81">
        <v>3.6381814246029626E-2</v>
      </c>
      <c r="O81">
        <v>3.255541061113526E-2</v>
      </c>
      <c r="P81">
        <v>5.4797615614185141E-2</v>
      </c>
      <c r="Q81">
        <v>1.5153553967387701E-2</v>
      </c>
      <c r="R81">
        <v>8.8551784177595908E-3</v>
      </c>
      <c r="S81">
        <v>8.9524878129816979E-3</v>
      </c>
      <c r="T81">
        <v>7.8529876440026243E-3</v>
      </c>
      <c r="U81">
        <v>8.2358054242735873E-3</v>
      </c>
      <c r="V81">
        <v>2.3898581942958692E-2</v>
      </c>
      <c r="W81">
        <v>5.6772831559930299E-2</v>
      </c>
      <c r="X81">
        <v>5.5171644031626652E-2</v>
      </c>
      <c r="Y81">
        <v>2.4359377000404664E-2</v>
      </c>
      <c r="Z81">
        <v>5.0928982226124034E-2</v>
      </c>
      <c r="AA81">
        <v>6.6580948003298696E-2</v>
      </c>
      <c r="AB81">
        <v>2.2929206711499815E-2</v>
      </c>
      <c r="AC81">
        <v>2.2929206711499815E-2</v>
      </c>
      <c r="AE81">
        <v>0.86960789462433785</v>
      </c>
      <c r="AF81">
        <v>30.231591489504094</v>
      </c>
    </row>
    <row r="82" spans="1:32" x14ac:dyDescent="0.35">
      <c r="A82" s="21"/>
      <c r="B82" s="24"/>
      <c r="C82" s="12" t="s">
        <v>10</v>
      </c>
      <c r="D82">
        <v>0.19778824945047491</v>
      </c>
      <c r="E82">
        <v>0.12827667812044671</v>
      </c>
      <c r="F82">
        <v>7.610410814545028E-2</v>
      </c>
      <c r="G82">
        <v>0.17258923896075756</v>
      </c>
      <c r="H82">
        <v>3.5677461062947335E-2</v>
      </c>
      <c r="I82">
        <v>7.3126093634105327E-2</v>
      </c>
      <c r="J82">
        <v>6.6647931458885812E-2</v>
      </c>
      <c r="K82">
        <v>3.6672182232502369E-2</v>
      </c>
      <c r="L82">
        <v>4.8307358716719713E-2</v>
      </c>
      <c r="M82">
        <v>1.0927577062098338E-2</v>
      </c>
      <c r="N82">
        <v>1.2127271415343208E-2</v>
      </c>
      <c r="O82">
        <v>3.255541061113526E-2</v>
      </c>
      <c r="P82">
        <v>5.4797615614185141E-2</v>
      </c>
      <c r="Q82">
        <v>1.0102369311591801E-2</v>
      </c>
      <c r="R82">
        <v>8.8551784177595908E-3</v>
      </c>
      <c r="S82">
        <v>8.9524878129816979E-3</v>
      </c>
      <c r="T82">
        <v>7.8529876440026243E-3</v>
      </c>
      <c r="U82">
        <v>2.4707416272820765E-2</v>
      </c>
      <c r="V82">
        <v>2.3898581942958692E-2</v>
      </c>
      <c r="W82">
        <v>1.8924277186643433E-2</v>
      </c>
      <c r="X82">
        <v>1.8390548010542216E-2</v>
      </c>
      <c r="Y82">
        <v>2.4359377000404664E-2</v>
      </c>
      <c r="Z82">
        <v>5.0928982226124034E-2</v>
      </c>
      <c r="AA82">
        <v>2.2193649334432897E-2</v>
      </c>
      <c r="AB82">
        <v>2.2929206711499815E-2</v>
      </c>
      <c r="AC82">
        <v>2.2929206711499815E-2</v>
      </c>
      <c r="AE82">
        <v>1.2106214450683142</v>
      </c>
      <c r="AF82">
        <v>33.932387815723793</v>
      </c>
    </row>
    <row r="83" spans="1:32" x14ac:dyDescent="0.35">
      <c r="A83" s="21"/>
      <c r="B83" s="23" t="s">
        <v>14</v>
      </c>
      <c r="C83" s="12" t="s">
        <v>11</v>
      </c>
      <c r="D83">
        <v>7.325490720387959E-3</v>
      </c>
      <c r="E83">
        <v>7.1264821178025949E-3</v>
      </c>
      <c r="F83">
        <v>8.4560120161611407E-3</v>
      </c>
      <c r="G83">
        <v>4.7941455266877105E-3</v>
      </c>
      <c r="H83">
        <v>3.9641623403274817E-3</v>
      </c>
      <c r="I83">
        <v>8.1251215149005917E-3</v>
      </c>
      <c r="J83">
        <v>2.2215977152961936E-2</v>
      </c>
      <c r="K83">
        <v>4.0746869147224854E-3</v>
      </c>
      <c r="L83">
        <v>5.3674843018577459E-3</v>
      </c>
      <c r="M83">
        <v>7.2850513747322251E-3</v>
      </c>
      <c r="N83">
        <v>6.063635707671604E-3</v>
      </c>
      <c r="O83">
        <v>3.255541061113526E-2</v>
      </c>
      <c r="P83">
        <v>6.0886239571316817E-3</v>
      </c>
      <c r="Q83">
        <v>1.5153553967387701E-2</v>
      </c>
      <c r="R83">
        <v>4.4275892088797954E-3</v>
      </c>
      <c r="S83">
        <v>4.4762439064908489E-3</v>
      </c>
      <c r="T83">
        <v>3.9264938220013122E-3</v>
      </c>
      <c r="U83">
        <v>4.1179027121367937E-3</v>
      </c>
      <c r="V83">
        <v>7.9661939809862314E-3</v>
      </c>
      <c r="W83">
        <v>9.4621385933217166E-3</v>
      </c>
      <c r="X83">
        <v>9.195274005271108E-3</v>
      </c>
      <c r="Y83">
        <v>8.1197923334682207E-3</v>
      </c>
      <c r="Z83">
        <v>1.6976327408708011E-2</v>
      </c>
      <c r="AA83">
        <v>1.1096824667216449E-2</v>
      </c>
      <c r="AB83">
        <v>7.6430689038332715E-3</v>
      </c>
      <c r="AC83">
        <v>7.6430689038332715E-3</v>
      </c>
      <c r="AE83">
        <v>0.23364675667001511</v>
      </c>
      <c r="AF83">
        <v>28.756093830908533</v>
      </c>
    </row>
    <row r="84" spans="1:32" ht="15" thickBot="1" x14ac:dyDescent="0.4">
      <c r="A84" s="21"/>
      <c r="B84" s="26"/>
      <c r="C84" s="12" t="s">
        <v>12</v>
      </c>
      <c r="D84">
        <v>7.325490720387959E-3</v>
      </c>
      <c r="E84">
        <v>7.1264821178025949E-3</v>
      </c>
      <c r="F84">
        <v>8.4560120161611407E-3</v>
      </c>
      <c r="G84">
        <v>4.7941455266877105E-3</v>
      </c>
      <c r="H84">
        <v>3.9641623403274817E-3</v>
      </c>
      <c r="I84">
        <v>2.7083738383001971E-3</v>
      </c>
      <c r="J84">
        <v>7.4053257176539787E-3</v>
      </c>
      <c r="K84">
        <v>4.0746869147224854E-3</v>
      </c>
      <c r="L84">
        <v>5.3674843018577459E-3</v>
      </c>
      <c r="M84">
        <v>7.2850513747322251E-3</v>
      </c>
      <c r="N84">
        <v>6.063635707671604E-3</v>
      </c>
      <c r="O84">
        <v>3.255541061113526E-2</v>
      </c>
      <c r="P84">
        <v>6.0886239571316817E-3</v>
      </c>
      <c r="Q84">
        <v>1.5153553967387701E-2</v>
      </c>
      <c r="R84">
        <v>4.4275892088797954E-3</v>
      </c>
      <c r="S84">
        <v>4.4762439064908489E-3</v>
      </c>
      <c r="T84">
        <v>3.9264938220013122E-3</v>
      </c>
      <c r="U84">
        <v>4.1179027121367937E-3</v>
      </c>
      <c r="V84">
        <v>7.9661939809862314E-3</v>
      </c>
      <c r="W84">
        <v>9.4621385933217166E-3</v>
      </c>
      <c r="X84">
        <v>9.195274005271108E-3</v>
      </c>
      <c r="Y84">
        <v>8.1197923334682207E-3</v>
      </c>
      <c r="Z84">
        <v>1.6976327408708011E-2</v>
      </c>
      <c r="AA84">
        <v>1.1096824667216449E-2</v>
      </c>
      <c r="AB84">
        <v>7.6430689038332715E-3</v>
      </c>
      <c r="AC84">
        <v>7.6430689038332715E-3</v>
      </c>
      <c r="AE84">
        <v>0.21341935755810676</v>
      </c>
      <c r="AF84">
        <v>28.819712419849971</v>
      </c>
    </row>
    <row r="85" spans="1:32" ht="15" thickTop="1" x14ac:dyDescent="0.35">
      <c r="A85" s="20" t="s">
        <v>2</v>
      </c>
      <c r="B85" s="22" t="s">
        <v>15</v>
      </c>
      <c r="C85" s="12" t="s">
        <v>17</v>
      </c>
      <c r="D85">
        <v>6.5929416483491626E-2</v>
      </c>
      <c r="E85">
        <v>6.4138339060223357E-2</v>
      </c>
      <c r="F85">
        <v>7.610410814545028E-2</v>
      </c>
      <c r="G85">
        <v>2.8764873160126263E-2</v>
      </c>
      <c r="H85">
        <v>3.5677461062947335E-2</v>
      </c>
      <c r="I85">
        <v>7.3126093634105327E-2</v>
      </c>
      <c r="J85">
        <v>6.6647931458885812E-2</v>
      </c>
      <c r="K85">
        <v>3.6672182232502369E-2</v>
      </c>
      <c r="L85">
        <v>4.8307358716719713E-2</v>
      </c>
      <c r="M85">
        <v>2.1855154124196675E-2</v>
      </c>
      <c r="N85">
        <v>3.6381814246029626E-2</v>
      </c>
      <c r="O85">
        <v>4.8833115916702891E-2</v>
      </c>
      <c r="P85">
        <v>6.0886239571316817E-3</v>
      </c>
      <c r="Q85">
        <v>3.0307107934775403E-2</v>
      </c>
      <c r="R85">
        <v>8.8551784177595908E-3</v>
      </c>
      <c r="S85">
        <v>8.9524878129816979E-3</v>
      </c>
      <c r="T85">
        <v>2.3558962932007873E-2</v>
      </c>
      <c r="U85">
        <v>8.2358054242735873E-3</v>
      </c>
      <c r="V85">
        <v>2.3898581942958692E-2</v>
      </c>
      <c r="W85">
        <v>5.6772831559930299E-2</v>
      </c>
      <c r="X85">
        <v>5.5171644031626652E-2</v>
      </c>
      <c r="Y85">
        <v>2.4359377000404664E-2</v>
      </c>
      <c r="Z85">
        <v>5.0928982226124034E-2</v>
      </c>
      <c r="AA85">
        <v>6.6580948003298696E-2</v>
      </c>
      <c r="AB85">
        <v>6.8787620134499447E-2</v>
      </c>
      <c r="AC85">
        <v>6.8787620134499447E-2</v>
      </c>
      <c r="AE85">
        <v>1.1037236197536533</v>
      </c>
      <c r="AF85">
        <v>30.097025935244961</v>
      </c>
    </row>
    <row r="86" spans="1:32" x14ac:dyDescent="0.35">
      <c r="A86" s="20"/>
      <c r="B86" s="23"/>
      <c r="C86" s="12" t="s">
        <v>18</v>
      </c>
      <c r="D86">
        <v>6.5929416483491626E-2</v>
      </c>
      <c r="E86">
        <v>6.4138339060223357E-2</v>
      </c>
      <c r="F86">
        <v>7.610410814545028E-2</v>
      </c>
      <c r="G86">
        <v>2.8764873160126263E-2</v>
      </c>
      <c r="H86">
        <v>3.5677461062947335E-2</v>
      </c>
      <c r="I86">
        <v>7.3126093634105327E-2</v>
      </c>
      <c r="J86">
        <v>6.6647931458885812E-2</v>
      </c>
      <c r="K86">
        <v>3.6672182232502369E-2</v>
      </c>
      <c r="L86">
        <v>4.8307358716719713E-2</v>
      </c>
      <c r="M86">
        <v>6.5565462372590033E-2</v>
      </c>
      <c r="N86">
        <v>3.6381814246029626E-2</v>
      </c>
      <c r="O86">
        <v>3.255541061113526E-2</v>
      </c>
      <c r="P86">
        <v>1.8265871871395046E-2</v>
      </c>
      <c r="Q86">
        <v>9.0921323804326215E-2</v>
      </c>
      <c r="R86">
        <v>7.9696605759836323E-2</v>
      </c>
      <c r="S86">
        <v>8.0572390316835288E-2</v>
      </c>
      <c r="T86">
        <v>7.0676888796023615E-2</v>
      </c>
      <c r="U86">
        <v>7.41222488184623E-2</v>
      </c>
      <c r="V86">
        <v>4.7797163885917385E-2</v>
      </c>
      <c r="W86">
        <v>5.6772831559930299E-2</v>
      </c>
      <c r="X86">
        <v>5.5171644031626652E-2</v>
      </c>
      <c r="Y86">
        <v>7.3078131001213992E-2</v>
      </c>
      <c r="Z86">
        <v>5.0928982226124034E-2</v>
      </c>
      <c r="AA86">
        <v>6.6580948003298696E-2</v>
      </c>
      <c r="AB86">
        <v>6.8787620134499447E-2</v>
      </c>
      <c r="AC86">
        <v>6.8787620134499447E-2</v>
      </c>
      <c r="AE86">
        <v>1.5320307215281956</v>
      </c>
      <c r="AF86">
        <v>31.714230755446845</v>
      </c>
    </row>
    <row r="87" spans="1:32" x14ac:dyDescent="0.35">
      <c r="A87" s="20"/>
      <c r="B87" s="25" t="s">
        <v>16</v>
      </c>
      <c r="C87" s="12" t="s">
        <v>19</v>
      </c>
      <c r="D87">
        <v>0.13185883296698325</v>
      </c>
      <c r="E87">
        <v>0.12827667812044671</v>
      </c>
      <c r="F87">
        <v>0.15220821629090056</v>
      </c>
      <c r="G87">
        <v>8.6294619480378781E-2</v>
      </c>
      <c r="H87">
        <v>0.21406476637768401</v>
      </c>
      <c r="I87">
        <v>7.3126093634105327E-2</v>
      </c>
      <c r="J87">
        <v>6.6647931458885812E-2</v>
      </c>
      <c r="K87">
        <v>0.1100165466975071</v>
      </c>
      <c r="L87">
        <v>4.8307358716719713E-2</v>
      </c>
      <c r="M87">
        <v>6.5565462372590033E-2</v>
      </c>
      <c r="N87">
        <v>0.10914544273808888</v>
      </c>
      <c r="O87">
        <v>4.8833115916702891E-2</v>
      </c>
      <c r="P87">
        <v>0.10959523122837028</v>
      </c>
      <c r="Q87">
        <v>9.0921323804326215E-2</v>
      </c>
      <c r="R87">
        <v>7.9696605759836323E-2</v>
      </c>
      <c r="S87">
        <v>8.0572390316835288E-2</v>
      </c>
      <c r="T87">
        <v>0.14135377759204723</v>
      </c>
      <c r="U87">
        <v>7.41222488184623E-2</v>
      </c>
      <c r="V87">
        <v>4.7797163885917385E-2</v>
      </c>
      <c r="W87">
        <v>5.6772831559930299E-2</v>
      </c>
      <c r="X87">
        <v>5.5171644031626652E-2</v>
      </c>
      <c r="Y87">
        <v>2.4359377000404664E-2</v>
      </c>
      <c r="Z87">
        <v>5.0928982226124034E-2</v>
      </c>
      <c r="AA87">
        <v>6.6580948003298696E-2</v>
      </c>
      <c r="AB87">
        <v>6.8787620134499447E-2</v>
      </c>
      <c r="AC87">
        <v>6.8787620134499447E-2</v>
      </c>
      <c r="AE87">
        <v>2.2497928292671707</v>
      </c>
      <c r="AF87">
        <v>34.313688150054254</v>
      </c>
    </row>
    <row r="88" spans="1:32" x14ac:dyDescent="0.35">
      <c r="A88" s="20"/>
      <c r="B88" s="23"/>
      <c r="C88" s="12" t="s">
        <v>20</v>
      </c>
      <c r="D88">
        <v>0.13185883296698325</v>
      </c>
      <c r="E88">
        <v>0.12827667812044671</v>
      </c>
      <c r="F88">
        <v>0.15220821629090056</v>
      </c>
      <c r="G88">
        <v>2.8764873160126263E-2</v>
      </c>
      <c r="H88">
        <v>0.10703238318884201</v>
      </c>
      <c r="I88">
        <v>4.8750729089403547E-2</v>
      </c>
      <c r="J88">
        <v>4.4431954305923872E-2</v>
      </c>
      <c r="K88">
        <v>3.6672182232502369E-2</v>
      </c>
      <c r="L88">
        <v>4.8307358716719713E-2</v>
      </c>
      <c r="M88">
        <v>2.1855154124196675E-2</v>
      </c>
      <c r="N88">
        <v>3.6381814246029626E-2</v>
      </c>
      <c r="O88">
        <v>3.255541061113526E-2</v>
      </c>
      <c r="P88">
        <v>5.4797615614185141E-2</v>
      </c>
      <c r="Q88">
        <v>1.5153553967387701E-2</v>
      </c>
      <c r="R88">
        <v>2.6565535253278774E-2</v>
      </c>
      <c r="S88">
        <v>2.6857463438945097E-2</v>
      </c>
      <c r="T88">
        <v>7.0676888796023615E-2</v>
      </c>
      <c r="U88">
        <v>7.41222488184623E-2</v>
      </c>
      <c r="V88">
        <v>4.7797163885917385E-2</v>
      </c>
      <c r="W88">
        <v>1.8924277186643433E-2</v>
      </c>
      <c r="X88">
        <v>1.8390548010542216E-2</v>
      </c>
      <c r="Y88">
        <v>2.4359377000404664E-2</v>
      </c>
      <c r="Z88">
        <v>1.6976327408708011E-2</v>
      </c>
      <c r="AA88">
        <v>2.2193649334432897E-2</v>
      </c>
      <c r="AB88">
        <v>2.2929206711499815E-2</v>
      </c>
      <c r="AC88">
        <v>2.2929206711499815E-2</v>
      </c>
      <c r="AE88">
        <v>1.2797686491911409</v>
      </c>
      <c r="AF88">
        <v>35.176053633191287</v>
      </c>
    </row>
    <row r="89" spans="1:32" x14ac:dyDescent="0.35">
      <c r="A89" s="20"/>
      <c r="B89" s="23"/>
      <c r="C89" s="12" t="s">
        <v>21</v>
      </c>
      <c r="D89">
        <v>3.6627453601939795E-3</v>
      </c>
      <c r="E89">
        <v>3.5632410589012974E-3</v>
      </c>
      <c r="F89">
        <v>4.2280060080805704E-3</v>
      </c>
      <c r="G89">
        <v>4.7941455266877105E-3</v>
      </c>
      <c r="H89">
        <v>5.9462435104912226E-3</v>
      </c>
      <c r="I89">
        <v>1.3541869191500985E-3</v>
      </c>
      <c r="J89">
        <v>1.2342209529423297E-3</v>
      </c>
      <c r="K89">
        <v>4.0746869147224854E-3</v>
      </c>
      <c r="L89">
        <v>8.0512264527866188E-3</v>
      </c>
      <c r="M89">
        <v>7.2850513747322251E-3</v>
      </c>
      <c r="N89">
        <v>6.063635707671604E-3</v>
      </c>
      <c r="O89">
        <v>5.4259017685225437E-3</v>
      </c>
      <c r="P89">
        <v>3.0443119785658408E-3</v>
      </c>
      <c r="Q89">
        <v>1.0102369311591801E-2</v>
      </c>
      <c r="R89">
        <v>4.4275892088797954E-3</v>
      </c>
      <c r="S89">
        <v>4.4762439064908489E-3</v>
      </c>
      <c r="T89">
        <v>3.9264938220013122E-3</v>
      </c>
      <c r="U89">
        <v>4.1179027121367937E-3</v>
      </c>
      <c r="V89">
        <v>2.655397993662077E-3</v>
      </c>
      <c r="W89">
        <v>9.4621385933217166E-3</v>
      </c>
      <c r="X89">
        <v>9.195274005271108E-3</v>
      </c>
      <c r="Y89">
        <v>1.2179688500202332E-2</v>
      </c>
      <c r="Z89">
        <v>8.4881637043540056E-3</v>
      </c>
      <c r="AA89">
        <v>1.1096824667216449E-2</v>
      </c>
      <c r="AB89">
        <v>1.1464603355749907E-2</v>
      </c>
      <c r="AC89">
        <v>1.1464603355749907E-2</v>
      </c>
      <c r="AE89">
        <v>0.16178489667007662</v>
      </c>
      <c r="AF89">
        <v>29.817144425401224</v>
      </c>
    </row>
    <row r="90" spans="1:32" x14ac:dyDescent="0.35">
      <c r="A90" s="20"/>
      <c r="B90" s="23"/>
      <c r="C90" s="12" t="s">
        <v>22</v>
      </c>
      <c r="D90">
        <v>3.6627453601939795E-3</v>
      </c>
      <c r="E90">
        <v>3.5632410589012974E-3</v>
      </c>
      <c r="F90">
        <v>4.2280060080805704E-3</v>
      </c>
      <c r="G90">
        <v>9.5882910533754209E-3</v>
      </c>
      <c r="H90">
        <v>1.1892487020982445E-2</v>
      </c>
      <c r="I90">
        <v>2.4375364544701773E-2</v>
      </c>
      <c r="J90">
        <v>2.2215977152961936E-2</v>
      </c>
      <c r="K90">
        <v>0.1100165466975071</v>
      </c>
      <c r="L90">
        <v>4.8307358716719713E-2</v>
      </c>
      <c r="M90">
        <v>1.0927577062098338E-2</v>
      </c>
      <c r="N90">
        <v>1.2127271415343208E-2</v>
      </c>
      <c r="O90">
        <v>3.255541061113526E-2</v>
      </c>
      <c r="P90">
        <v>1.8265871871395046E-2</v>
      </c>
      <c r="Q90">
        <v>1.5153553967387701E-2</v>
      </c>
      <c r="R90">
        <v>7.9696605759836323E-2</v>
      </c>
      <c r="S90">
        <v>2.6857463438945097E-2</v>
      </c>
      <c r="T90">
        <v>2.3558962932007873E-2</v>
      </c>
      <c r="U90">
        <v>2.4707416272820765E-2</v>
      </c>
      <c r="V90">
        <v>2.3898581942958692E-2</v>
      </c>
      <c r="W90">
        <v>9.4621385933217166E-3</v>
      </c>
      <c r="X90">
        <v>9.195274005271108E-3</v>
      </c>
      <c r="Y90">
        <v>1.2179688500202332E-2</v>
      </c>
      <c r="Z90">
        <v>8.4881637043540056E-3</v>
      </c>
      <c r="AA90">
        <v>1.1096824667216449E-2</v>
      </c>
      <c r="AB90">
        <v>1.1464603355749907E-2</v>
      </c>
      <c r="AC90">
        <v>1.1464603355749907E-2</v>
      </c>
      <c r="AE90">
        <v>0.578950029069218</v>
      </c>
      <c r="AF90">
        <v>31.695723759886477</v>
      </c>
    </row>
    <row r="91" spans="1:32" ht="15" thickBot="1" x14ac:dyDescent="0.4">
      <c r="A91" s="20"/>
      <c r="B91" s="26"/>
      <c r="C91" s="12" t="s">
        <v>23</v>
      </c>
      <c r="D91">
        <v>0.19778824945047491</v>
      </c>
      <c r="E91">
        <v>0.19241501718067006</v>
      </c>
      <c r="F91">
        <v>0.22831232443635083</v>
      </c>
      <c r="G91">
        <v>0.17258923896075756</v>
      </c>
      <c r="H91">
        <v>0.32109714956652602</v>
      </c>
      <c r="I91">
        <v>4.8750729089403547E-2</v>
      </c>
      <c r="J91">
        <v>4.4431954305923872E-2</v>
      </c>
      <c r="K91">
        <v>0.1100165466975071</v>
      </c>
      <c r="L91">
        <v>4.8307358716719713E-2</v>
      </c>
      <c r="M91">
        <v>6.5565462372590033E-2</v>
      </c>
      <c r="N91">
        <v>0.21829088547617775</v>
      </c>
      <c r="O91">
        <v>4.8833115916702891E-2</v>
      </c>
      <c r="P91">
        <v>0.10959523122837028</v>
      </c>
      <c r="Q91">
        <v>9.0921323804326215E-2</v>
      </c>
      <c r="R91">
        <v>0.23908981727950895</v>
      </c>
      <c r="S91">
        <v>0.24171717095050588</v>
      </c>
      <c r="T91">
        <v>0.21203066638807086</v>
      </c>
      <c r="U91">
        <v>0.2223667464553869</v>
      </c>
      <c r="V91">
        <v>7.1695745828876084E-2</v>
      </c>
      <c r="W91">
        <v>5.6772831559930299E-2</v>
      </c>
      <c r="X91">
        <v>5.5171644031626652E-2</v>
      </c>
      <c r="Y91">
        <v>7.3078131001213992E-2</v>
      </c>
      <c r="Z91">
        <v>5.0928982226124034E-2</v>
      </c>
      <c r="AA91">
        <v>6.6580948003298696E-2</v>
      </c>
      <c r="AB91">
        <v>6.8787620134499447E-2</v>
      </c>
      <c r="AC91">
        <v>6.8787620134499447E-2</v>
      </c>
      <c r="AE91">
        <v>3.3239225111960415</v>
      </c>
      <c r="AF91">
        <v>36.55822828041449</v>
      </c>
    </row>
    <row r="92" spans="1:32" ht="15" thickTop="1" x14ac:dyDescent="0.35">
      <c r="A92" s="20" t="s">
        <v>41</v>
      </c>
      <c r="B92" s="22" t="s">
        <v>24</v>
      </c>
      <c r="C92" s="12" t="s">
        <v>26</v>
      </c>
      <c r="D92">
        <v>6.5929416483491626E-2</v>
      </c>
      <c r="E92">
        <v>6.4138339060223357E-2</v>
      </c>
      <c r="F92">
        <v>7.610410814545028E-2</v>
      </c>
      <c r="G92">
        <v>8.6294619480378781E-2</v>
      </c>
      <c r="H92">
        <v>0.10703238318884201</v>
      </c>
      <c r="I92">
        <v>4.8750729089403547E-2</v>
      </c>
      <c r="J92">
        <v>4.4431954305923872E-2</v>
      </c>
      <c r="K92">
        <v>0.1100165466975071</v>
      </c>
      <c r="L92">
        <v>1.6102452905573238E-2</v>
      </c>
      <c r="M92">
        <v>2.1855154124196675E-2</v>
      </c>
      <c r="N92">
        <v>3.6381814246029626E-2</v>
      </c>
      <c r="O92">
        <v>3.255541061113526E-2</v>
      </c>
      <c r="P92">
        <v>6.0886239571316817E-3</v>
      </c>
      <c r="Q92">
        <v>1.0102369311591801E-2</v>
      </c>
      <c r="R92">
        <v>2.6565535253278774E-2</v>
      </c>
      <c r="S92">
        <v>2.6857463438945097E-2</v>
      </c>
      <c r="T92">
        <v>2.3558962932007873E-2</v>
      </c>
      <c r="U92">
        <v>2.4707416272820765E-2</v>
      </c>
      <c r="V92">
        <v>2.3898581942958692E-2</v>
      </c>
      <c r="W92">
        <v>9.4621385933217166E-3</v>
      </c>
      <c r="X92">
        <v>9.195274005271108E-3</v>
      </c>
      <c r="Y92">
        <v>1.2179688500202332E-2</v>
      </c>
      <c r="Z92">
        <v>8.4881637043540056E-3</v>
      </c>
      <c r="AA92">
        <v>1.1096824667216449E-2</v>
      </c>
      <c r="AB92">
        <v>1.1464603355749907E-2</v>
      </c>
      <c r="AC92">
        <v>1.1464603355749907E-2</v>
      </c>
      <c r="AE92">
        <v>0.92472317762875544</v>
      </c>
      <c r="AF92">
        <v>34.809130281484698</v>
      </c>
    </row>
    <row r="93" spans="1:32" x14ac:dyDescent="0.35">
      <c r="A93" s="20"/>
      <c r="B93" s="23"/>
      <c r="C93" s="12" t="s">
        <v>27</v>
      </c>
      <c r="D93">
        <v>6.5929416483491626E-2</v>
      </c>
      <c r="E93">
        <v>6.4138339060223357E-2</v>
      </c>
      <c r="F93">
        <v>7.610410814545028E-2</v>
      </c>
      <c r="G93">
        <v>8.6294619480378781E-2</v>
      </c>
      <c r="H93">
        <v>0.10703238318884201</v>
      </c>
      <c r="I93">
        <v>4.8750729089403547E-2</v>
      </c>
      <c r="J93">
        <v>4.4431954305923872E-2</v>
      </c>
      <c r="K93">
        <v>0.1100165466975071</v>
      </c>
      <c r="L93">
        <v>1.6102452905573238E-2</v>
      </c>
      <c r="M93">
        <v>2.1855154124196675E-2</v>
      </c>
      <c r="N93">
        <v>3.6381814246029626E-2</v>
      </c>
      <c r="O93">
        <v>3.255541061113526E-2</v>
      </c>
      <c r="P93">
        <v>1.8265871871395046E-2</v>
      </c>
      <c r="Q93">
        <v>1.0102369311591801E-2</v>
      </c>
      <c r="R93">
        <v>2.6565535253278774E-2</v>
      </c>
      <c r="S93">
        <v>2.6857463438945097E-2</v>
      </c>
      <c r="T93">
        <v>2.3558962932007873E-2</v>
      </c>
      <c r="U93">
        <v>2.4707416272820765E-2</v>
      </c>
      <c r="V93">
        <v>2.3898581942958692E-2</v>
      </c>
      <c r="W93">
        <v>9.4621385933217166E-3</v>
      </c>
      <c r="X93">
        <v>9.195274005271108E-3</v>
      </c>
      <c r="Y93">
        <v>1.2179688500202332E-2</v>
      </c>
      <c r="Z93">
        <v>8.4881637043540056E-3</v>
      </c>
      <c r="AA93">
        <v>1.1096824667216449E-2</v>
      </c>
      <c r="AB93">
        <v>1.1464603355749907E-2</v>
      </c>
      <c r="AC93">
        <v>1.1464603355749907E-2</v>
      </c>
      <c r="AE93">
        <v>0.93690042554301878</v>
      </c>
      <c r="AF93">
        <v>34.884173915860245</v>
      </c>
    </row>
    <row r="94" spans="1:32" x14ac:dyDescent="0.35">
      <c r="A94" s="20"/>
      <c r="B94" s="24"/>
      <c r="C94" s="12" t="s">
        <v>28</v>
      </c>
      <c r="D94">
        <v>6.5929416483491626E-2</v>
      </c>
      <c r="E94">
        <v>6.4138339060223357E-2</v>
      </c>
      <c r="F94">
        <v>7.610410814545028E-2</v>
      </c>
      <c r="G94">
        <v>8.6294619480378781E-2</v>
      </c>
      <c r="H94">
        <v>0.10703238318884201</v>
      </c>
      <c r="I94">
        <v>4.8750729089403547E-2</v>
      </c>
      <c r="J94">
        <v>4.4431954305923872E-2</v>
      </c>
      <c r="K94">
        <v>3.6672182232502369E-2</v>
      </c>
      <c r="L94">
        <v>1.6102452905573238E-2</v>
      </c>
      <c r="M94">
        <v>1.0927577062098338E-2</v>
      </c>
      <c r="N94">
        <v>1.2127271415343208E-2</v>
      </c>
      <c r="O94">
        <v>3.255541061113526E-2</v>
      </c>
      <c r="P94">
        <v>1.8265871871395046E-2</v>
      </c>
      <c r="Q94">
        <v>1.0102369311591801E-2</v>
      </c>
      <c r="R94">
        <v>2.6565535253278774E-2</v>
      </c>
      <c r="S94">
        <v>2.6857463438945097E-2</v>
      </c>
      <c r="T94">
        <v>2.3558962932007873E-2</v>
      </c>
      <c r="U94">
        <v>2.4707416272820765E-2</v>
      </c>
      <c r="V94">
        <v>2.3898581942958692E-2</v>
      </c>
      <c r="W94">
        <v>9.4621385933217166E-3</v>
      </c>
      <c r="X94">
        <v>9.195274005271108E-3</v>
      </c>
      <c r="Y94">
        <v>1.2179688500202332E-2</v>
      </c>
      <c r="Z94">
        <v>8.4881637043540056E-3</v>
      </c>
      <c r="AA94">
        <v>1.1096824667216449E-2</v>
      </c>
      <c r="AB94">
        <v>1.1464603355749907E-2</v>
      </c>
      <c r="AC94">
        <v>1.1464603355749907E-2</v>
      </c>
      <c r="AE94">
        <v>0.82837394118522945</v>
      </c>
      <c r="AF94">
        <v>35.161732015791628</v>
      </c>
    </row>
    <row r="95" spans="1:32" x14ac:dyDescent="0.35">
      <c r="A95" s="20"/>
      <c r="B95" s="23" t="s">
        <v>25</v>
      </c>
      <c r="C95" s="12" t="s">
        <v>29</v>
      </c>
      <c r="D95">
        <v>6.5929416483491626E-2</v>
      </c>
      <c r="E95">
        <v>6.4138339060223357E-2</v>
      </c>
      <c r="F95">
        <v>7.610410814545028E-2</v>
      </c>
      <c r="G95">
        <v>8.6294619480378781E-2</v>
      </c>
      <c r="H95">
        <v>3.5677461062947335E-2</v>
      </c>
      <c r="I95">
        <v>4.8750729089403547E-2</v>
      </c>
      <c r="J95">
        <v>4.4431954305923872E-2</v>
      </c>
      <c r="K95">
        <v>0.1100165466975071</v>
      </c>
      <c r="L95">
        <v>1.6102452905573238E-2</v>
      </c>
      <c r="M95">
        <v>2.1855154124196675E-2</v>
      </c>
      <c r="N95">
        <v>1.2127271415343208E-2</v>
      </c>
      <c r="O95">
        <v>3.255541061113526E-2</v>
      </c>
      <c r="P95">
        <v>1.8265871871395046E-2</v>
      </c>
      <c r="Q95">
        <v>1.0102369311591801E-2</v>
      </c>
      <c r="R95">
        <v>2.6565535253278774E-2</v>
      </c>
      <c r="S95">
        <v>2.6857463438945097E-2</v>
      </c>
      <c r="T95">
        <v>2.3558962932007873E-2</v>
      </c>
      <c r="U95">
        <v>2.4707416272820765E-2</v>
      </c>
      <c r="V95">
        <v>2.3898581942958692E-2</v>
      </c>
      <c r="W95">
        <v>9.4621385933217166E-3</v>
      </c>
      <c r="X95">
        <v>9.195274005271108E-3</v>
      </c>
      <c r="Y95">
        <v>1.2179688500202332E-2</v>
      </c>
      <c r="Z95">
        <v>8.4881637043540056E-3</v>
      </c>
      <c r="AA95">
        <v>1.1096824667216449E-2</v>
      </c>
      <c r="AB95">
        <v>1.1464603355749907E-2</v>
      </c>
      <c r="AC95">
        <v>1.1464603355749907E-2</v>
      </c>
      <c r="AE95">
        <v>0.84129096058643771</v>
      </c>
      <c r="AF95">
        <v>34.050139087667148</v>
      </c>
    </row>
    <row r="96" spans="1:32" ht="15" thickBot="1" x14ac:dyDescent="0.4">
      <c r="A96" s="20"/>
      <c r="B96" s="26"/>
      <c r="C96" s="12" t="s">
        <v>30</v>
      </c>
      <c r="D96">
        <v>7.325490720387959E-3</v>
      </c>
      <c r="E96">
        <v>7.1264821178025949E-3</v>
      </c>
      <c r="F96">
        <v>8.4560120161611407E-3</v>
      </c>
      <c r="G96">
        <v>9.5882910533754209E-3</v>
      </c>
      <c r="H96">
        <v>1.1892487020982445E-2</v>
      </c>
      <c r="I96">
        <v>8.1251215149005917E-3</v>
      </c>
      <c r="J96">
        <v>7.4053257176539787E-3</v>
      </c>
      <c r="K96">
        <v>1.2224060744167455E-2</v>
      </c>
      <c r="L96">
        <v>8.0512264527866188E-3</v>
      </c>
      <c r="M96">
        <v>1.0927577062098338E-2</v>
      </c>
      <c r="N96">
        <v>6.063635707671604E-3</v>
      </c>
      <c r="O96">
        <v>1.627770530556763E-2</v>
      </c>
      <c r="P96">
        <v>6.0886239571316817E-3</v>
      </c>
      <c r="Q96">
        <v>1.0102369311591801E-2</v>
      </c>
      <c r="R96">
        <v>8.8551784177595908E-3</v>
      </c>
      <c r="S96">
        <v>8.9524878129816979E-3</v>
      </c>
      <c r="T96">
        <v>7.8529876440026243E-3</v>
      </c>
      <c r="U96">
        <v>8.2358054242735873E-3</v>
      </c>
      <c r="V96">
        <v>7.9661939809862314E-3</v>
      </c>
      <c r="W96">
        <v>9.4621385933217166E-3</v>
      </c>
      <c r="X96">
        <v>9.195274005271108E-3</v>
      </c>
      <c r="Y96">
        <v>1.2179688500202332E-2</v>
      </c>
      <c r="Z96">
        <v>8.4881637043540056E-3</v>
      </c>
      <c r="AA96">
        <v>1.1096824667216449E-2</v>
      </c>
      <c r="AB96">
        <v>1.1464603355749907E-2</v>
      </c>
      <c r="AC96">
        <v>1.1464603355749907E-2</v>
      </c>
      <c r="AE96">
        <v>0.24486835816414843</v>
      </c>
      <c r="AF96">
        <v>30.738437797096324</v>
      </c>
    </row>
    <row r="97" spans="1:32" ht="15" thickTop="1" x14ac:dyDescent="0.35">
      <c r="A97" s="21" t="s">
        <v>3</v>
      </c>
      <c r="B97" s="22" t="s">
        <v>31</v>
      </c>
      <c r="C97" s="12" t="s">
        <v>34</v>
      </c>
      <c r="D97">
        <v>2.1976472161163878E-2</v>
      </c>
      <c r="E97">
        <v>0.12827667812044671</v>
      </c>
      <c r="F97">
        <v>2.5368036048483426E-2</v>
      </c>
      <c r="G97">
        <v>2.8764873160126263E-2</v>
      </c>
      <c r="H97">
        <v>0.10703238318884201</v>
      </c>
      <c r="I97">
        <v>4.8750729089403547E-2</v>
      </c>
      <c r="J97">
        <v>4.4431954305923872E-2</v>
      </c>
      <c r="K97">
        <v>3.6672182232502369E-2</v>
      </c>
      <c r="L97">
        <v>4.8307358716719713E-2</v>
      </c>
      <c r="M97">
        <v>6.5565462372590033E-2</v>
      </c>
      <c r="N97">
        <v>0.10914544273808888</v>
      </c>
      <c r="O97">
        <v>3.255541061113526E-2</v>
      </c>
      <c r="P97">
        <v>0.10959523122837028</v>
      </c>
      <c r="Q97">
        <v>9.0921323804326215E-2</v>
      </c>
      <c r="R97">
        <v>0.15939321151967265</v>
      </c>
      <c r="S97">
        <v>0.16114478063367058</v>
      </c>
      <c r="T97">
        <v>0.14135377759204723</v>
      </c>
      <c r="U97">
        <v>0.1482444976369246</v>
      </c>
      <c r="V97">
        <v>4.7797163885917385E-2</v>
      </c>
      <c r="W97">
        <v>5.6772831559930299E-2</v>
      </c>
      <c r="X97">
        <v>5.5171644031626652E-2</v>
      </c>
      <c r="Y97">
        <v>2.4359377000404664E-2</v>
      </c>
      <c r="Z97">
        <v>5.0928982226124034E-2</v>
      </c>
      <c r="AA97">
        <v>6.6580948003298696E-2</v>
      </c>
      <c r="AB97">
        <v>6.8787620134499447E-2</v>
      </c>
      <c r="AC97">
        <v>6.8787620134499447E-2</v>
      </c>
      <c r="AE97">
        <v>1.9466859921367381</v>
      </c>
      <c r="AF97">
        <v>34.289041759028443</v>
      </c>
    </row>
    <row r="98" spans="1:32" x14ac:dyDescent="0.35">
      <c r="A98" s="21"/>
      <c r="B98" s="23"/>
      <c r="C98" s="12" t="s">
        <v>35</v>
      </c>
      <c r="D98">
        <v>6.5929416483491626E-2</v>
      </c>
      <c r="E98">
        <v>0.12827667812044671</v>
      </c>
      <c r="F98">
        <v>7.610410814545028E-2</v>
      </c>
      <c r="G98">
        <v>2.8764873160126263E-2</v>
      </c>
      <c r="H98">
        <v>0.10703238318884201</v>
      </c>
      <c r="I98">
        <v>4.8750729089403547E-2</v>
      </c>
      <c r="J98">
        <v>4.4431954305923872E-2</v>
      </c>
      <c r="K98">
        <v>3.6672182232502369E-2</v>
      </c>
      <c r="L98">
        <v>4.8307358716719713E-2</v>
      </c>
      <c r="M98">
        <v>6.5565462372590033E-2</v>
      </c>
      <c r="N98">
        <v>0.10914544273808888</v>
      </c>
      <c r="O98">
        <v>3.255541061113526E-2</v>
      </c>
      <c r="P98">
        <v>0.10959523122837028</v>
      </c>
      <c r="Q98">
        <v>9.0921323804326215E-2</v>
      </c>
      <c r="R98">
        <v>0.15939321151967265</v>
      </c>
      <c r="S98">
        <v>0.16114478063367058</v>
      </c>
      <c r="T98">
        <v>0.14135377759204723</v>
      </c>
      <c r="U98">
        <v>0.1482444976369246</v>
      </c>
      <c r="V98">
        <v>4.7797163885917385E-2</v>
      </c>
      <c r="W98">
        <v>5.6772831559930299E-2</v>
      </c>
      <c r="X98">
        <v>5.5171644031626652E-2</v>
      </c>
      <c r="Y98">
        <v>7.3078131001213992E-2</v>
      </c>
      <c r="Z98">
        <v>5.0928982226124034E-2</v>
      </c>
      <c r="AA98">
        <v>2.2193649334432897E-2</v>
      </c>
      <c r="AB98">
        <v>2.2929206711499815E-2</v>
      </c>
      <c r="AC98">
        <v>2.2929206711499815E-2</v>
      </c>
      <c r="AE98">
        <v>1.9539896370419771</v>
      </c>
      <c r="AF98">
        <v>35.416556300585675</v>
      </c>
    </row>
    <row r="99" spans="1:32" x14ac:dyDescent="0.35">
      <c r="A99" s="21"/>
      <c r="B99" s="23"/>
      <c r="C99" s="12" t="s">
        <v>36</v>
      </c>
      <c r="D99">
        <v>0.13185883296698325</v>
      </c>
      <c r="E99">
        <v>0.12827667812044671</v>
      </c>
      <c r="F99">
        <v>7.610410814545028E-2</v>
      </c>
      <c r="G99">
        <v>8.6294619480378781E-2</v>
      </c>
      <c r="H99">
        <v>0.10703238318884201</v>
      </c>
      <c r="I99">
        <v>7.3126093634105327E-2</v>
      </c>
      <c r="J99">
        <v>6.6647931458885812E-2</v>
      </c>
      <c r="K99">
        <v>0.1100165466975071</v>
      </c>
      <c r="L99">
        <v>4.8307358716719713E-2</v>
      </c>
      <c r="M99">
        <v>0.1966963871177701</v>
      </c>
      <c r="N99">
        <v>0.10914544273808888</v>
      </c>
      <c r="O99">
        <v>3.255541061113526E-2</v>
      </c>
      <c r="P99">
        <v>0.10959523122837028</v>
      </c>
      <c r="Q99">
        <v>9.0921323804326215E-2</v>
      </c>
      <c r="R99">
        <v>0.15939321151967265</v>
      </c>
      <c r="S99">
        <v>0.16114478063367058</v>
      </c>
      <c r="T99">
        <v>0.14135377759204723</v>
      </c>
      <c r="U99">
        <v>0.1482444976369246</v>
      </c>
      <c r="V99">
        <v>4.7797163885917385E-2</v>
      </c>
      <c r="W99">
        <v>0.1703184946797909</v>
      </c>
      <c r="X99">
        <v>5.5171644031626652E-2</v>
      </c>
      <c r="Y99">
        <v>7.3078131001213992E-2</v>
      </c>
      <c r="Z99">
        <v>5.0928982226124034E-2</v>
      </c>
      <c r="AA99">
        <v>6.6580948003298696E-2</v>
      </c>
      <c r="AB99">
        <v>2.2929206711499815E-2</v>
      </c>
      <c r="AC99">
        <v>2.2929206711499815E-2</v>
      </c>
      <c r="AE99">
        <v>2.4864483925422962</v>
      </c>
      <c r="AF99">
        <v>34.024520858380882</v>
      </c>
    </row>
    <row r="100" spans="1:32" x14ac:dyDescent="0.35">
      <c r="A100" s="21"/>
      <c r="B100" s="24"/>
      <c r="C100" s="12" t="s">
        <v>37</v>
      </c>
      <c r="D100">
        <v>2.1976472161163878E-2</v>
      </c>
      <c r="E100">
        <v>2.1379446353407786E-2</v>
      </c>
      <c r="F100">
        <v>2.5368036048483426E-2</v>
      </c>
      <c r="G100">
        <v>2.8764873160126263E-2</v>
      </c>
      <c r="H100">
        <v>3.5677461062947335E-2</v>
      </c>
      <c r="I100">
        <v>2.4375364544701773E-2</v>
      </c>
      <c r="J100">
        <v>2.2215977152961936E-2</v>
      </c>
      <c r="K100">
        <v>3.6672182232502369E-2</v>
      </c>
      <c r="L100">
        <v>4.8307358716719713E-2</v>
      </c>
      <c r="M100">
        <v>6.5565462372590033E-2</v>
      </c>
      <c r="N100">
        <v>0.10914544273808888</v>
      </c>
      <c r="O100">
        <v>3.255541061113526E-2</v>
      </c>
      <c r="P100">
        <v>0.10959523122837028</v>
      </c>
      <c r="Q100">
        <v>9.0921323804326215E-2</v>
      </c>
      <c r="R100">
        <v>0.15939321151967265</v>
      </c>
      <c r="S100">
        <v>0.16114478063367058</v>
      </c>
      <c r="T100">
        <v>0.14135377759204723</v>
      </c>
      <c r="U100">
        <v>0.1482444976369246</v>
      </c>
      <c r="V100">
        <v>4.7797163885917385E-2</v>
      </c>
      <c r="W100">
        <v>5.6772831559930299E-2</v>
      </c>
      <c r="X100">
        <v>5.5171644031626652E-2</v>
      </c>
      <c r="Y100">
        <v>7.3078131001213992E-2</v>
      </c>
      <c r="Z100">
        <v>5.0928982226124034E-2</v>
      </c>
      <c r="AA100">
        <v>2.2193649334432897E-2</v>
      </c>
      <c r="AB100">
        <v>6.8787620134499447E-2</v>
      </c>
      <c r="AC100">
        <v>6.8787620134499447E-2</v>
      </c>
      <c r="AE100">
        <v>1.7261739518780843</v>
      </c>
      <c r="AF100">
        <v>33.893745298382242</v>
      </c>
    </row>
    <row r="101" spans="1:32" ht="39" x14ac:dyDescent="0.35">
      <c r="A101" s="21"/>
      <c r="B101" s="11" t="s">
        <v>32</v>
      </c>
      <c r="C101" s="12" t="s">
        <v>38</v>
      </c>
      <c r="D101">
        <v>6.5929416483491626E-2</v>
      </c>
      <c r="E101">
        <v>6.4138339060223357E-2</v>
      </c>
      <c r="F101">
        <v>7.610410814545028E-2</v>
      </c>
      <c r="G101">
        <v>2.8764873160126263E-2</v>
      </c>
      <c r="H101">
        <v>0.10703238318884201</v>
      </c>
      <c r="I101">
        <v>4.8750729089403547E-2</v>
      </c>
      <c r="J101">
        <v>4.4431954305923872E-2</v>
      </c>
      <c r="K101">
        <v>3.6672182232502369E-2</v>
      </c>
      <c r="L101">
        <v>4.8307358716719713E-2</v>
      </c>
      <c r="M101">
        <v>6.5565462372590033E-2</v>
      </c>
      <c r="N101">
        <v>0.10914544273808888</v>
      </c>
      <c r="O101">
        <v>3.255541061113526E-2</v>
      </c>
      <c r="P101">
        <v>0.10959523122837028</v>
      </c>
      <c r="Q101">
        <v>9.0921323804326215E-2</v>
      </c>
      <c r="R101">
        <v>0.15939321151967265</v>
      </c>
      <c r="S101">
        <v>0.16114478063367058</v>
      </c>
      <c r="T101">
        <v>0.14135377759204723</v>
      </c>
      <c r="U101">
        <v>0.1482444976369246</v>
      </c>
      <c r="V101">
        <v>4.7797163885917385E-2</v>
      </c>
      <c r="W101">
        <v>5.6772831559930299E-2</v>
      </c>
      <c r="X101">
        <v>0.16551493209487994</v>
      </c>
      <c r="Y101">
        <v>7.3078131001213992E-2</v>
      </c>
      <c r="Z101">
        <v>0.15278694667837212</v>
      </c>
      <c r="AA101">
        <v>6.6580948003298696E-2</v>
      </c>
      <c r="AB101">
        <v>6.8787620134499447E-2</v>
      </c>
      <c r="AC101">
        <v>6.8787620134499447E-2</v>
      </c>
      <c r="AE101">
        <v>2.2381566760121197</v>
      </c>
      <c r="AF101">
        <v>33.615572369159302</v>
      </c>
    </row>
    <row r="102" spans="1:32" x14ac:dyDescent="0.35">
      <c r="A102" s="21"/>
      <c r="B102" s="25" t="s">
        <v>33</v>
      </c>
      <c r="C102" s="12" t="s">
        <v>39</v>
      </c>
      <c r="D102">
        <v>2.1976472161163878E-2</v>
      </c>
      <c r="E102">
        <v>2.1379446353407786E-2</v>
      </c>
      <c r="F102">
        <v>7.610410814545028E-2</v>
      </c>
      <c r="G102">
        <v>8.6294619480378781E-2</v>
      </c>
      <c r="H102">
        <v>0.10703238318884201</v>
      </c>
      <c r="I102">
        <v>7.3126093634105327E-2</v>
      </c>
      <c r="J102">
        <v>6.6647931458885812E-2</v>
      </c>
      <c r="K102">
        <v>3.6672182232502369E-2</v>
      </c>
      <c r="L102">
        <v>4.8307358716719713E-2</v>
      </c>
      <c r="M102">
        <v>6.5565462372590033E-2</v>
      </c>
      <c r="N102">
        <v>0.10914544273808888</v>
      </c>
      <c r="O102">
        <v>3.255541061113526E-2</v>
      </c>
      <c r="P102">
        <v>0.10959523122837028</v>
      </c>
      <c r="Q102">
        <v>9.0921323804326215E-2</v>
      </c>
      <c r="R102">
        <v>0.15939321151967265</v>
      </c>
      <c r="S102">
        <v>0.16114478063367058</v>
      </c>
      <c r="T102">
        <v>0.14135377759204723</v>
      </c>
      <c r="U102">
        <v>0.1482444976369246</v>
      </c>
      <c r="V102">
        <v>4.7797163885917385E-2</v>
      </c>
      <c r="W102">
        <v>5.6772831559930299E-2</v>
      </c>
      <c r="X102">
        <v>0.16551493209487994</v>
      </c>
      <c r="Y102">
        <v>0.21923439300364198</v>
      </c>
      <c r="Z102">
        <v>5.0928982226124034E-2</v>
      </c>
      <c r="AA102">
        <v>6.6580948003298696E-2</v>
      </c>
      <c r="AB102">
        <v>6.8787620134499447E-2</v>
      </c>
      <c r="AC102">
        <v>6.8787620134499447E-2</v>
      </c>
      <c r="AE102">
        <v>2.2998642245510719</v>
      </c>
      <c r="AF102">
        <v>33.434275238105059</v>
      </c>
    </row>
    <row r="103" spans="1:32" x14ac:dyDescent="0.35">
      <c r="A103" s="21"/>
      <c r="B103" s="23"/>
      <c r="C103" s="12" t="s">
        <v>40</v>
      </c>
      <c r="D103">
        <v>2.1976472161163878E-2</v>
      </c>
      <c r="E103">
        <v>2.1379446353407786E-2</v>
      </c>
      <c r="F103">
        <v>7.610410814545028E-2</v>
      </c>
      <c r="G103">
        <v>8.6294619480378781E-2</v>
      </c>
      <c r="H103">
        <v>0.10703238318884201</v>
      </c>
      <c r="I103">
        <v>7.3126093634105327E-2</v>
      </c>
      <c r="J103">
        <v>6.6647931458885812E-2</v>
      </c>
      <c r="K103">
        <v>3.6672182232502369E-2</v>
      </c>
      <c r="L103">
        <v>4.8307358716719713E-2</v>
      </c>
      <c r="M103">
        <v>6.5565462372590033E-2</v>
      </c>
      <c r="N103">
        <v>0.10914544273808888</v>
      </c>
      <c r="O103">
        <v>3.255541061113526E-2</v>
      </c>
      <c r="P103">
        <v>0.10959523122837028</v>
      </c>
      <c r="Q103">
        <v>9.0921323804326215E-2</v>
      </c>
      <c r="R103">
        <v>0.15939321151967265</v>
      </c>
      <c r="S103">
        <v>0.16114478063367058</v>
      </c>
      <c r="T103">
        <v>0.14135377759204723</v>
      </c>
      <c r="U103">
        <v>0.1482444976369246</v>
      </c>
      <c r="V103">
        <v>4.7797163885917385E-2</v>
      </c>
      <c r="W103">
        <v>5.6772831559930299E-2</v>
      </c>
      <c r="X103">
        <v>0.16551493209487994</v>
      </c>
      <c r="Y103">
        <v>0.21923439300364198</v>
      </c>
      <c r="Z103">
        <v>5.0928982226124034E-2</v>
      </c>
      <c r="AA103">
        <v>6.6580948003298696E-2</v>
      </c>
      <c r="AB103">
        <v>6.8787620134499447E-2</v>
      </c>
      <c r="AC103">
        <v>6.8787620134499447E-2</v>
      </c>
      <c r="AE103">
        <v>2.2998642245510719</v>
      </c>
      <c r="AF103">
        <v>33.434275238105059</v>
      </c>
    </row>
    <row r="106" spans="1:32" x14ac:dyDescent="0.35">
      <c r="C106" s="18"/>
    </row>
  </sheetData>
  <mergeCells count="60">
    <mergeCell ref="A11:A17"/>
    <mergeCell ref="B11:B12"/>
    <mergeCell ref="B13:B17"/>
    <mergeCell ref="D2:H2"/>
    <mergeCell ref="I2:J2"/>
    <mergeCell ref="W2:Z2"/>
    <mergeCell ref="AB2:AC2"/>
    <mergeCell ref="A4:A10"/>
    <mergeCell ref="B4:B8"/>
    <mergeCell ref="B9:B10"/>
    <mergeCell ref="K2:L2"/>
    <mergeCell ref="M2:Q2"/>
    <mergeCell ref="R2:T2"/>
    <mergeCell ref="U2:V2"/>
    <mergeCell ref="A18:A22"/>
    <mergeCell ref="B18:B20"/>
    <mergeCell ref="B21:B22"/>
    <mergeCell ref="A23:A29"/>
    <mergeCell ref="B23:B26"/>
    <mergeCell ref="B28:B29"/>
    <mergeCell ref="W40:Z40"/>
    <mergeCell ref="AB40:AC40"/>
    <mergeCell ref="D40:H40"/>
    <mergeCell ref="I40:J40"/>
    <mergeCell ref="K40:L40"/>
    <mergeCell ref="M40:Q40"/>
    <mergeCell ref="R40:T40"/>
    <mergeCell ref="U40:V40"/>
    <mergeCell ref="A61:A67"/>
    <mergeCell ref="B61:B64"/>
    <mergeCell ref="B66:B67"/>
    <mergeCell ref="A42:A48"/>
    <mergeCell ref="A49:A55"/>
    <mergeCell ref="A56:A60"/>
    <mergeCell ref="B42:B46"/>
    <mergeCell ref="B47:B48"/>
    <mergeCell ref="B49:B50"/>
    <mergeCell ref="B51:B55"/>
    <mergeCell ref="B56:B58"/>
    <mergeCell ref="B59:B60"/>
    <mergeCell ref="W76:Z76"/>
    <mergeCell ref="AB76:AC76"/>
    <mergeCell ref="A78:A84"/>
    <mergeCell ref="B78:B82"/>
    <mergeCell ref="B83:B84"/>
    <mergeCell ref="D76:H76"/>
    <mergeCell ref="I76:J76"/>
    <mergeCell ref="K76:L76"/>
    <mergeCell ref="M76:Q76"/>
    <mergeCell ref="R76:T76"/>
    <mergeCell ref="U76:V76"/>
    <mergeCell ref="A85:A91"/>
    <mergeCell ref="A92:A96"/>
    <mergeCell ref="A97:A103"/>
    <mergeCell ref="B97:B100"/>
    <mergeCell ref="B102:B103"/>
    <mergeCell ref="B85:B86"/>
    <mergeCell ref="B87:B91"/>
    <mergeCell ref="B92:B94"/>
    <mergeCell ref="B95:B96"/>
  </mergeCells>
  <pageMargins left="0.7" right="0.7" top="0.78740157499999996" bottom="0.78740157499999996" header="0.3" footer="0.3"/>
  <ignoredErrors>
    <ignoredError sqref="X5 F4 M7 Q15 V15 Q7 H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AA6D-CA87-4F95-8D94-B26932774395}">
  <dimension ref="A1:AH97"/>
  <sheetViews>
    <sheetView zoomScale="50" zoomScaleNormal="50" workbookViewId="0"/>
  </sheetViews>
  <sheetFormatPr baseColWidth="10" defaultRowHeight="14.5" x14ac:dyDescent="0.35"/>
  <cols>
    <col min="1" max="1" width="12" customWidth="1"/>
    <col min="2" max="2" width="24.08984375" customWidth="1"/>
    <col min="28" max="28" width="19.36328125" bestFit="1" customWidth="1"/>
    <col min="29" max="29" width="33.36328125" bestFit="1" customWidth="1"/>
    <col min="30" max="30" width="16.90625" bestFit="1" customWidth="1"/>
    <col min="31" max="31" width="21.08984375" bestFit="1" customWidth="1"/>
    <col min="32" max="32" width="32.81640625" bestFit="1" customWidth="1"/>
    <col min="33" max="33" width="29.54296875" bestFit="1" customWidth="1"/>
    <col min="34" max="34" width="35" bestFit="1" customWidth="1"/>
  </cols>
  <sheetData>
    <row r="1" spans="1:26" x14ac:dyDescent="0.3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 t="s">
        <v>41</v>
      </c>
      <c r="Q1" s="3"/>
      <c r="R1" s="3"/>
      <c r="S1" s="3"/>
      <c r="T1" s="3" t="s">
        <v>3</v>
      </c>
      <c r="U1" s="3"/>
      <c r="V1" s="3"/>
      <c r="W1" s="3"/>
      <c r="X1" s="3"/>
      <c r="Y1" s="3"/>
      <c r="Z1" s="3"/>
    </row>
    <row r="2" spans="1:26" ht="104" x14ac:dyDescent="0.35">
      <c r="A2" s="3"/>
      <c r="B2" s="4" t="s">
        <v>4</v>
      </c>
      <c r="C2" s="5"/>
      <c r="D2" s="27" t="s">
        <v>13</v>
      </c>
      <c r="E2" s="28"/>
      <c r="F2" s="28"/>
      <c r="G2" s="28"/>
      <c r="H2" s="30"/>
      <c r="I2" s="31" t="s">
        <v>14</v>
      </c>
      <c r="J2" s="32"/>
      <c r="K2" s="11" t="s">
        <v>15</v>
      </c>
      <c r="L2" s="29" t="s">
        <v>16</v>
      </c>
      <c r="M2" s="28"/>
      <c r="N2" s="28"/>
      <c r="O2" s="34"/>
      <c r="P2" s="23" t="s">
        <v>24</v>
      </c>
      <c r="Q2" s="35"/>
      <c r="R2" s="23" t="s">
        <v>25</v>
      </c>
      <c r="S2" s="32"/>
      <c r="T2" s="27" t="s">
        <v>31</v>
      </c>
      <c r="U2" s="28"/>
      <c r="V2" s="28"/>
      <c r="W2" s="28"/>
      <c r="X2" s="6" t="s">
        <v>32</v>
      </c>
      <c r="Y2" s="29" t="s">
        <v>33</v>
      </c>
      <c r="Z2" s="28"/>
    </row>
    <row r="3" spans="1:26" ht="30" customHeight="1" thickBot="1" x14ac:dyDescent="0.4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18</v>
      </c>
      <c r="L3" s="12" t="s">
        <v>19</v>
      </c>
      <c r="M3" s="12" t="s">
        <v>20</v>
      </c>
      <c r="N3" s="12" t="s">
        <v>21</v>
      </c>
      <c r="O3" s="12" t="s">
        <v>23</v>
      </c>
      <c r="P3" s="12" t="s">
        <v>27</v>
      </c>
      <c r="Q3" s="12" t="s">
        <v>28</v>
      </c>
      <c r="R3" s="12" t="s">
        <v>29</v>
      </c>
      <c r="S3" s="12" t="s">
        <v>30</v>
      </c>
      <c r="T3" s="12" t="s">
        <v>34</v>
      </c>
      <c r="U3" s="12" t="s">
        <v>35</v>
      </c>
      <c r="V3" s="12" t="s">
        <v>36</v>
      </c>
      <c r="W3" s="12" t="s">
        <v>37</v>
      </c>
      <c r="X3" s="12" t="s">
        <v>38</v>
      </c>
      <c r="Y3" s="12" t="s">
        <v>39</v>
      </c>
      <c r="Z3" s="12" t="s">
        <v>40</v>
      </c>
    </row>
    <row r="4" spans="1:26" ht="35" customHeight="1" thickTop="1" x14ac:dyDescent="0.35">
      <c r="A4" s="21" t="s">
        <v>1</v>
      </c>
      <c r="B4" s="22" t="s">
        <v>13</v>
      </c>
      <c r="C4" s="12" t="s">
        <v>6</v>
      </c>
      <c r="D4" s="1">
        <v>1</v>
      </c>
      <c r="E4">
        <f>1/3</f>
        <v>0.33333333333333331</v>
      </c>
      <c r="F4">
        <v>3</v>
      </c>
      <c r="G4">
        <f>1/3</f>
        <v>0.33333333333333331</v>
      </c>
      <c r="H4">
        <f>1/3</f>
        <v>0.33333333333333331</v>
      </c>
      <c r="I4">
        <f>1/3</f>
        <v>0.33333333333333331</v>
      </c>
      <c r="J4">
        <f>1/5</f>
        <v>0.2</v>
      </c>
      <c r="K4">
        <v>3</v>
      </c>
      <c r="L4">
        <f>1/5</f>
        <v>0.2</v>
      </c>
      <c r="M4">
        <f>1/3</f>
        <v>0.33333333333333331</v>
      </c>
      <c r="N4">
        <v>2</v>
      </c>
      <c r="O4">
        <f>1/3</f>
        <v>0.33333333333333331</v>
      </c>
      <c r="P4">
        <v>3</v>
      </c>
      <c r="Q4">
        <v>3</v>
      </c>
      <c r="R4">
        <f>1/3</f>
        <v>0.33333333333333331</v>
      </c>
      <c r="S4">
        <f>1/3</f>
        <v>0.33333333333333331</v>
      </c>
      <c r="T4">
        <f>1/5</f>
        <v>0.2</v>
      </c>
      <c r="U4">
        <f>1/4</f>
        <v>0.25</v>
      </c>
      <c r="V4">
        <f>1/9</f>
        <v>0.1111111111111111</v>
      </c>
      <c r="W4">
        <f>1/2</f>
        <v>0.5</v>
      </c>
      <c r="X4">
        <f>1/5</f>
        <v>0.2</v>
      </c>
      <c r="Y4">
        <f>1/3</f>
        <v>0.33333333333333331</v>
      </c>
      <c r="Z4">
        <f>1/5</f>
        <v>0.2</v>
      </c>
    </row>
    <row r="5" spans="1:26" ht="35" customHeight="1" x14ac:dyDescent="0.35">
      <c r="A5" s="21"/>
      <c r="B5" s="23"/>
      <c r="C5" s="12" t="s">
        <v>7</v>
      </c>
      <c r="D5">
        <f>IF(ISBLANK($E4),"",1/$E4)</f>
        <v>3</v>
      </c>
      <c r="E5" s="1">
        <v>1</v>
      </c>
      <c r="F5">
        <v>4</v>
      </c>
      <c r="G5">
        <f>1/4</f>
        <v>0.25</v>
      </c>
      <c r="H5">
        <f>1/4</f>
        <v>0.25</v>
      </c>
      <c r="I5">
        <f>1/2</f>
        <v>0.5</v>
      </c>
      <c r="J5">
        <f>1/4</f>
        <v>0.25</v>
      </c>
      <c r="K5">
        <v>3</v>
      </c>
      <c r="L5">
        <f>1/5</f>
        <v>0.2</v>
      </c>
      <c r="M5">
        <f>1/2</f>
        <v>0.5</v>
      </c>
      <c r="N5">
        <v>3</v>
      </c>
      <c r="O5">
        <f>1/2</f>
        <v>0.5</v>
      </c>
      <c r="P5">
        <v>4</v>
      </c>
      <c r="Q5">
        <v>4</v>
      </c>
      <c r="R5">
        <f>1/2</f>
        <v>0.5</v>
      </c>
      <c r="S5">
        <f>1/2</f>
        <v>0.5</v>
      </c>
      <c r="T5">
        <f>1/4</f>
        <v>0.25</v>
      </c>
      <c r="U5">
        <f>1/3</f>
        <v>0.33333333333333331</v>
      </c>
      <c r="V5">
        <f>1/9</f>
        <v>0.1111111111111111</v>
      </c>
      <c r="W5">
        <f>1/4</f>
        <v>0.25</v>
      </c>
      <c r="X5">
        <v>1</v>
      </c>
      <c r="Y5">
        <v>3</v>
      </c>
      <c r="Z5">
        <v>1</v>
      </c>
    </row>
    <row r="6" spans="1:26" ht="35" customHeight="1" x14ac:dyDescent="0.35">
      <c r="A6" s="21"/>
      <c r="B6" s="23"/>
      <c r="C6" s="12" t="s">
        <v>8</v>
      </c>
      <c r="D6">
        <f>IF(ISBLANK($F4),"",1/$F4)</f>
        <v>0.33333333333333331</v>
      </c>
      <c r="E6">
        <f>IF(ISBLANK($F5),"",1/$F5)</f>
        <v>0.25</v>
      </c>
      <c r="F6" s="1">
        <v>1</v>
      </c>
      <c r="G6">
        <f>1/3</f>
        <v>0.33333333333333331</v>
      </c>
      <c r="H6">
        <f>1/3</f>
        <v>0.33333333333333331</v>
      </c>
      <c r="I6">
        <f>1/2</f>
        <v>0.5</v>
      </c>
      <c r="J6">
        <f>1/3</f>
        <v>0.33333333333333331</v>
      </c>
      <c r="K6">
        <v>1</v>
      </c>
      <c r="L6">
        <f>1/3</f>
        <v>0.33333333333333331</v>
      </c>
      <c r="M6">
        <f>1/3</f>
        <v>0.33333333333333331</v>
      </c>
      <c r="N6">
        <v>1</v>
      </c>
      <c r="O6">
        <f>1/2</f>
        <v>0.5</v>
      </c>
      <c r="P6">
        <f>1/2</f>
        <v>0.5</v>
      </c>
      <c r="Q6">
        <v>1</v>
      </c>
      <c r="R6">
        <v>1</v>
      </c>
      <c r="S6">
        <f>1/3</f>
        <v>0.33333333333333331</v>
      </c>
      <c r="T6">
        <f>1/4</f>
        <v>0.25</v>
      </c>
      <c r="U6">
        <f>1/4</f>
        <v>0.25</v>
      </c>
      <c r="V6">
        <f>1/9</f>
        <v>0.1111111111111111</v>
      </c>
      <c r="W6">
        <v>1</v>
      </c>
      <c r="X6">
        <f>1/3</f>
        <v>0.33333333333333331</v>
      </c>
      <c r="Y6">
        <f>1/3</f>
        <v>0.33333333333333331</v>
      </c>
      <c r="Z6">
        <f>1/4</f>
        <v>0.25</v>
      </c>
    </row>
    <row r="7" spans="1:26" ht="35" customHeight="1" x14ac:dyDescent="0.35">
      <c r="A7" s="21"/>
      <c r="B7" s="23"/>
      <c r="C7" s="12" t="s">
        <v>9</v>
      </c>
      <c r="D7">
        <f>IF(ISBLANK($G4),"",1/$G4)</f>
        <v>3</v>
      </c>
      <c r="E7">
        <f>IF(ISBLANK($G5),"",1/$G5)</f>
        <v>4</v>
      </c>
      <c r="F7">
        <f>IF(ISBLANK($G6),"",1/$G6)</f>
        <v>3</v>
      </c>
      <c r="G7" s="1">
        <v>1</v>
      </c>
      <c r="H7">
        <v>1</v>
      </c>
      <c r="I7">
        <v>2</v>
      </c>
      <c r="J7">
        <v>3</v>
      </c>
      <c r="K7">
        <v>1</v>
      </c>
      <c r="L7">
        <v>1</v>
      </c>
      <c r="M7">
        <v>1</v>
      </c>
      <c r="N7">
        <v>3</v>
      </c>
      <c r="O7">
        <f>1/2</f>
        <v>0.5</v>
      </c>
      <c r="P7">
        <v>2</v>
      </c>
      <c r="Q7">
        <v>3</v>
      </c>
      <c r="R7">
        <v>2</v>
      </c>
      <c r="S7">
        <v>2</v>
      </c>
      <c r="T7">
        <v>1</v>
      </c>
      <c r="U7">
        <v>1</v>
      </c>
      <c r="V7">
        <f>1/7</f>
        <v>0.14285714285714285</v>
      </c>
      <c r="W7">
        <v>1</v>
      </c>
      <c r="X7">
        <v>1</v>
      </c>
      <c r="Y7">
        <f>1/2</f>
        <v>0.5</v>
      </c>
      <c r="Z7">
        <f>1/3</f>
        <v>0.33333333333333331</v>
      </c>
    </row>
    <row r="8" spans="1:26" ht="35" customHeight="1" x14ac:dyDescent="0.35">
      <c r="A8" s="21"/>
      <c r="B8" s="24"/>
      <c r="C8" s="12" t="s">
        <v>10</v>
      </c>
      <c r="D8">
        <f>IF(ISBLANK($H4),"",1/$H4)</f>
        <v>3</v>
      </c>
      <c r="E8">
        <f>IF(ISBLANK($H5),"",1/$H5)</f>
        <v>4</v>
      </c>
      <c r="F8">
        <f>IF(ISBLANK($H6),"",1/$H6)</f>
        <v>3</v>
      </c>
      <c r="G8">
        <f>IF(ISBLANK($H7),"",1/$H7)</f>
        <v>1</v>
      </c>
      <c r="H8" s="1">
        <v>1</v>
      </c>
      <c r="I8">
        <v>2</v>
      </c>
      <c r="J8">
        <v>2</v>
      </c>
      <c r="K8">
        <v>1</v>
      </c>
      <c r="L8">
        <v>1</v>
      </c>
      <c r="M8">
        <v>2</v>
      </c>
      <c r="N8">
        <v>3</v>
      </c>
      <c r="O8">
        <f>1/2</f>
        <v>0.5</v>
      </c>
      <c r="P8">
        <v>2</v>
      </c>
      <c r="Q8">
        <v>1</v>
      </c>
      <c r="R8">
        <v>2</v>
      </c>
      <c r="S8">
        <v>2</v>
      </c>
      <c r="T8">
        <v>1</v>
      </c>
      <c r="U8">
        <v>2</v>
      </c>
      <c r="V8">
        <f>1/7</f>
        <v>0.14285714285714285</v>
      </c>
      <c r="W8">
        <v>1</v>
      </c>
      <c r="X8">
        <f>1/2</f>
        <v>0.5</v>
      </c>
      <c r="Y8">
        <v>2</v>
      </c>
      <c r="Z8">
        <v>1</v>
      </c>
    </row>
    <row r="9" spans="1:26" ht="35" customHeight="1" x14ac:dyDescent="0.35">
      <c r="A9" s="21"/>
      <c r="B9" s="23" t="s">
        <v>14</v>
      </c>
      <c r="C9" s="12" t="s">
        <v>11</v>
      </c>
      <c r="D9">
        <f>IF(ISBLANK($I4),"",1/$I4)</f>
        <v>3</v>
      </c>
      <c r="E9">
        <f>IF(ISBLANK($I5),"",1/$I5)</f>
        <v>2</v>
      </c>
      <c r="F9">
        <f>IF(ISBLANK($I6),"",1/$I6)</f>
        <v>2</v>
      </c>
      <c r="G9">
        <f>IF(ISBLANK($I7),"",1/$I7)</f>
        <v>0.5</v>
      </c>
      <c r="H9">
        <f>IF(ISBLANK($I8),"",1/$I8)</f>
        <v>0.5</v>
      </c>
      <c r="I9" s="1">
        <v>1</v>
      </c>
      <c r="J9">
        <f>1/2</f>
        <v>0.5</v>
      </c>
      <c r="K9">
        <v>2</v>
      </c>
      <c r="L9">
        <f>1/3</f>
        <v>0.33333333333333331</v>
      </c>
      <c r="M9">
        <v>1</v>
      </c>
      <c r="N9">
        <f>1/2</f>
        <v>0.5</v>
      </c>
      <c r="O9">
        <v>1</v>
      </c>
      <c r="P9">
        <f>1/2</f>
        <v>0.5</v>
      </c>
      <c r="Q9">
        <f>1/2</f>
        <v>0.5</v>
      </c>
      <c r="R9">
        <v>1</v>
      </c>
      <c r="S9">
        <f>1/3</f>
        <v>0.33333333333333331</v>
      </c>
      <c r="T9">
        <f>1/2</f>
        <v>0.5</v>
      </c>
      <c r="U9">
        <v>1</v>
      </c>
      <c r="V9">
        <f>1/8</f>
        <v>0.125</v>
      </c>
      <c r="W9">
        <f>1/3</f>
        <v>0.33333333333333331</v>
      </c>
      <c r="X9">
        <f>1/3</f>
        <v>0.33333333333333331</v>
      </c>
      <c r="Y9">
        <f>1/4</f>
        <v>0.25</v>
      </c>
      <c r="Z9">
        <f>1/5</f>
        <v>0.2</v>
      </c>
    </row>
    <row r="10" spans="1:26" ht="35" customHeight="1" thickBot="1" x14ac:dyDescent="0.4">
      <c r="A10" s="21"/>
      <c r="B10" s="26"/>
      <c r="C10" s="12" t="s">
        <v>12</v>
      </c>
      <c r="D10">
        <f>IF(ISBLANK($J4),"",1/$J4)</f>
        <v>5</v>
      </c>
      <c r="E10">
        <f>IF(ISBLANK($J5),"",1/$J5)</f>
        <v>4</v>
      </c>
      <c r="F10">
        <f>IF(ISBLANK($J6),"",1/$J6)</f>
        <v>3</v>
      </c>
      <c r="G10">
        <f>IF(ISBLANK($J7),"",1/$J7)</f>
        <v>0.33333333333333331</v>
      </c>
      <c r="H10">
        <f>IF(ISBLANK($J8),"",1/$J8)</f>
        <v>0.5</v>
      </c>
      <c r="I10">
        <f>IF(ISBLANK($J9),"",1/$J9)</f>
        <v>2</v>
      </c>
      <c r="J10" s="1">
        <v>1</v>
      </c>
      <c r="K10">
        <f>1/2</f>
        <v>0.5</v>
      </c>
      <c r="L10">
        <f>1/2</f>
        <v>0.5</v>
      </c>
      <c r="M10">
        <v>1</v>
      </c>
      <c r="N10">
        <v>2</v>
      </c>
      <c r="O10">
        <f>1/2</f>
        <v>0.5</v>
      </c>
      <c r="P10">
        <v>2</v>
      </c>
      <c r="Q10">
        <f>1/2</f>
        <v>0.5</v>
      </c>
      <c r="R10">
        <f>1/3</f>
        <v>0.33333333333333331</v>
      </c>
      <c r="S10">
        <v>1</v>
      </c>
      <c r="T10">
        <f>1/2</f>
        <v>0.5</v>
      </c>
      <c r="U10">
        <f>1/3</f>
        <v>0.33333333333333331</v>
      </c>
      <c r="V10">
        <f>1/8</f>
        <v>0.125</v>
      </c>
      <c r="W10">
        <v>2</v>
      </c>
      <c r="X10">
        <f>1/3</f>
        <v>0.33333333333333331</v>
      </c>
      <c r="Y10">
        <f>1/2</f>
        <v>0.5</v>
      </c>
      <c r="Z10">
        <f>1/3</f>
        <v>0.33333333333333331</v>
      </c>
    </row>
    <row r="11" spans="1:26" ht="35" customHeight="1" thickTop="1" x14ac:dyDescent="0.35">
      <c r="A11" s="20"/>
      <c r="B11" s="11" t="s">
        <v>15</v>
      </c>
      <c r="C11" s="12" t="s">
        <v>18</v>
      </c>
      <c r="D11">
        <f>IF(ISBLANK($K4),"",1/$K4)</f>
        <v>0.33333333333333331</v>
      </c>
      <c r="E11">
        <f>IF(ISBLANK($K5),"",1/$K5)</f>
        <v>0.33333333333333331</v>
      </c>
      <c r="F11">
        <f>IF(ISBLANK($K6),"",1/$K6)</f>
        <v>1</v>
      </c>
      <c r="G11">
        <f>IF(ISBLANK($K7),"",1/$K7)</f>
        <v>1</v>
      </c>
      <c r="H11">
        <f>IF(ISBLANK($K8),"",1/$K8)</f>
        <v>1</v>
      </c>
      <c r="I11">
        <f>IF(ISBLANK($K9),"",1/$K9)</f>
        <v>0.5</v>
      </c>
      <c r="J11">
        <f>IF(ISBLANK($K10),"",1/$K10)</f>
        <v>2</v>
      </c>
      <c r="K11" s="1">
        <v>1</v>
      </c>
      <c r="L11">
        <f>1/3</f>
        <v>0.33333333333333331</v>
      </c>
      <c r="M11">
        <f>1/4</f>
        <v>0.25</v>
      </c>
      <c r="N11">
        <v>2</v>
      </c>
      <c r="O11">
        <v>2</v>
      </c>
      <c r="P11">
        <f>1/2</f>
        <v>0.5</v>
      </c>
      <c r="Q11">
        <v>1</v>
      </c>
      <c r="R11">
        <f>1/3</f>
        <v>0.33333333333333331</v>
      </c>
      <c r="S11">
        <f>1/5</f>
        <v>0.2</v>
      </c>
      <c r="T11">
        <f>1/2</f>
        <v>0.5</v>
      </c>
      <c r="U11">
        <f>1/3</f>
        <v>0.33333333333333331</v>
      </c>
      <c r="V11">
        <f>1/8</f>
        <v>0.125</v>
      </c>
      <c r="W11">
        <v>1</v>
      </c>
      <c r="X11">
        <f>1/5</f>
        <v>0.2</v>
      </c>
      <c r="Y11">
        <f>1/3</f>
        <v>0.33333333333333331</v>
      </c>
      <c r="Z11">
        <f>1/4</f>
        <v>0.25</v>
      </c>
    </row>
    <row r="12" spans="1:26" ht="35" customHeight="1" x14ac:dyDescent="0.35">
      <c r="A12" s="20"/>
      <c r="B12" s="25" t="s">
        <v>16</v>
      </c>
      <c r="C12" s="12" t="s">
        <v>19</v>
      </c>
      <c r="D12">
        <f>IF(ISBLANK($L4),"",1/$L4)</f>
        <v>5</v>
      </c>
      <c r="E12">
        <f>IF(ISBLANK($L5),"",1/$L5)</f>
        <v>5</v>
      </c>
      <c r="F12">
        <f>IF(ISBLANK($L6),"",1/$L6)</f>
        <v>3</v>
      </c>
      <c r="G12">
        <f>IF(ISBLANK($L7),"",1/$L7)</f>
        <v>1</v>
      </c>
      <c r="H12">
        <f>IF(ISBLANK($L8),"",1/$L8)</f>
        <v>1</v>
      </c>
      <c r="I12">
        <f>IF(ISBLANK($L9),"",1/$L9)</f>
        <v>3</v>
      </c>
      <c r="J12">
        <f>IF(ISBLANK($L10),"",1/$L10)</f>
        <v>2</v>
      </c>
      <c r="K12">
        <f>IF(ISBLANK($L11),"",1/$L11)</f>
        <v>3</v>
      </c>
      <c r="L12" s="1">
        <v>1</v>
      </c>
      <c r="M12">
        <v>3</v>
      </c>
      <c r="N12">
        <v>4</v>
      </c>
      <c r="O12">
        <v>2</v>
      </c>
      <c r="P12">
        <v>3</v>
      </c>
      <c r="Q12">
        <v>1</v>
      </c>
      <c r="R12">
        <v>1</v>
      </c>
      <c r="S12">
        <v>2</v>
      </c>
      <c r="T12">
        <v>1</v>
      </c>
      <c r="U12">
        <v>2</v>
      </c>
      <c r="V12">
        <f>1/5</f>
        <v>0.2</v>
      </c>
      <c r="W12">
        <v>3</v>
      </c>
      <c r="X12">
        <v>2</v>
      </c>
      <c r="Y12">
        <v>2</v>
      </c>
      <c r="Z12">
        <v>1</v>
      </c>
    </row>
    <row r="13" spans="1:26" ht="35" customHeight="1" x14ac:dyDescent="0.35">
      <c r="A13" s="20"/>
      <c r="B13" s="23"/>
      <c r="C13" s="12" t="s">
        <v>20</v>
      </c>
      <c r="D13">
        <f>IF(ISBLANK($M4),"",1/$M4)</f>
        <v>3</v>
      </c>
      <c r="E13">
        <f>IF(ISBLANK($M5),"",1/$M5)</f>
        <v>2</v>
      </c>
      <c r="F13">
        <f>IF(ISBLANK($M6),"",1/$M6)</f>
        <v>3</v>
      </c>
      <c r="G13">
        <f>IF(ISBLANK($M7),"",1/$M7)</f>
        <v>1</v>
      </c>
      <c r="H13">
        <f>IF(ISBLANK($M8),"",1/$M8)</f>
        <v>0.5</v>
      </c>
      <c r="I13">
        <f>IF(ISBLANK($M9),"",1/$M9)</f>
        <v>1</v>
      </c>
      <c r="J13">
        <f>IF(ISBLANK($M10),"",1/$M10)</f>
        <v>1</v>
      </c>
      <c r="K13">
        <f>IF(ISBLANK($M11),"",1/$M11)</f>
        <v>4</v>
      </c>
      <c r="L13">
        <f>IF(ISBLANK($M12),"",1/$M12)</f>
        <v>0.33333333333333331</v>
      </c>
      <c r="M13" s="1">
        <v>1</v>
      </c>
      <c r="N13">
        <v>2</v>
      </c>
      <c r="O13">
        <v>2</v>
      </c>
      <c r="P13">
        <v>3</v>
      </c>
      <c r="Q13">
        <v>2</v>
      </c>
      <c r="R13">
        <v>3</v>
      </c>
      <c r="S13">
        <v>1</v>
      </c>
      <c r="T13">
        <f>1/2</f>
        <v>0.5</v>
      </c>
      <c r="U13">
        <f>1/3</f>
        <v>0.33333333333333331</v>
      </c>
      <c r="V13">
        <f>1/5</f>
        <v>0.2</v>
      </c>
      <c r="W13">
        <v>2</v>
      </c>
      <c r="X13">
        <v>1</v>
      </c>
      <c r="Y13">
        <v>3</v>
      </c>
      <c r="Z13">
        <v>2</v>
      </c>
    </row>
    <row r="14" spans="1:26" ht="35" customHeight="1" x14ac:dyDescent="0.35">
      <c r="A14" s="20"/>
      <c r="B14" s="23"/>
      <c r="C14" s="12" t="s">
        <v>21</v>
      </c>
      <c r="D14">
        <f>IF(ISBLANK($N4),"",1/$N4)</f>
        <v>0.5</v>
      </c>
      <c r="E14">
        <f>IF(ISBLANK($N5),"",1/$N5)</f>
        <v>0.33333333333333331</v>
      </c>
      <c r="F14">
        <f>IF(ISBLANK($N6),"",1/$N6)</f>
        <v>1</v>
      </c>
      <c r="G14">
        <f>IF(ISBLANK($N7),"",1/$N7)</f>
        <v>0.33333333333333331</v>
      </c>
      <c r="H14">
        <f>IF(ISBLANK($N8),"",1/$N8)</f>
        <v>0.33333333333333331</v>
      </c>
      <c r="I14">
        <f>IF(ISBLANK($N9),"",1/$N9)</f>
        <v>2</v>
      </c>
      <c r="J14">
        <f>IF(ISBLANK($N10),"",1/$N10)</f>
        <v>0.5</v>
      </c>
      <c r="K14">
        <f>IF(ISBLANK($N11),"",1/$N11)</f>
        <v>0.5</v>
      </c>
      <c r="L14">
        <f>IF(ISBLANK($N12),"",1/$N12)</f>
        <v>0.25</v>
      </c>
      <c r="M14">
        <f>IF(ISBLANK($N13),"",1/$N13)</f>
        <v>0.5</v>
      </c>
      <c r="N14" s="1">
        <v>1</v>
      </c>
      <c r="O14">
        <v>3</v>
      </c>
      <c r="P14">
        <f>1/2</f>
        <v>0.5</v>
      </c>
      <c r="Q14">
        <f>1/2</f>
        <v>0.5</v>
      </c>
      <c r="R14">
        <v>2</v>
      </c>
      <c r="S14">
        <f>1/2</f>
        <v>0.5</v>
      </c>
      <c r="T14">
        <f>1/2</f>
        <v>0.5</v>
      </c>
      <c r="U14">
        <v>1</v>
      </c>
      <c r="V14">
        <f>1/5</f>
        <v>0.2</v>
      </c>
      <c r="W14">
        <v>1</v>
      </c>
      <c r="X14">
        <f>1/3</f>
        <v>0.33333333333333331</v>
      </c>
      <c r="Y14">
        <v>1</v>
      </c>
      <c r="Z14">
        <f>1/2</f>
        <v>0.5</v>
      </c>
    </row>
    <row r="15" spans="1:26" ht="35" customHeight="1" thickBot="1" x14ac:dyDescent="0.4">
      <c r="A15" s="20"/>
      <c r="B15" s="26"/>
      <c r="C15" s="12" t="s">
        <v>23</v>
      </c>
      <c r="D15">
        <f>IF(ISBLANK($O4),"",1/$O4)</f>
        <v>3</v>
      </c>
      <c r="E15">
        <f>IF(ISBLANK($O5),"",1/$O5)</f>
        <v>2</v>
      </c>
      <c r="F15">
        <f>IF(ISBLANK($O6),"",1/$O6)</f>
        <v>2</v>
      </c>
      <c r="G15">
        <f>IF(ISBLANK($O7),"",1/$O7)</f>
        <v>2</v>
      </c>
      <c r="H15">
        <f>IF(ISBLANK($O8),"",1/$O8)</f>
        <v>2</v>
      </c>
      <c r="I15">
        <f>IF(ISBLANK($O9),"",1/$O9)</f>
        <v>1</v>
      </c>
      <c r="J15">
        <f>IF(ISBLANK($O10),"",1/$O10)</f>
        <v>2</v>
      </c>
      <c r="K15">
        <f>IF(ISBLANK($O11),"",1/$O11)</f>
        <v>0.5</v>
      </c>
      <c r="L15">
        <f>IF(ISBLANK($O12),"",1/$O12)</f>
        <v>0.5</v>
      </c>
      <c r="M15">
        <f>IF(ISBLANK($O13),"",1/$O13)</f>
        <v>0.5</v>
      </c>
      <c r="N15">
        <f>IF(ISBLANK($O14),"",1/$O14)</f>
        <v>0.33333333333333331</v>
      </c>
      <c r="O15" s="1">
        <v>1</v>
      </c>
      <c r="P15">
        <v>1</v>
      </c>
      <c r="Q15">
        <v>2</v>
      </c>
      <c r="R15">
        <f>1/3</f>
        <v>0.33333333333333331</v>
      </c>
      <c r="S15">
        <f>1/2</f>
        <v>0.5</v>
      </c>
      <c r="T15">
        <v>2</v>
      </c>
      <c r="U15">
        <f>1/2</f>
        <v>0.5</v>
      </c>
      <c r="V15">
        <f>1/7</f>
        <v>0.14285714285714285</v>
      </c>
      <c r="W15">
        <v>2</v>
      </c>
      <c r="X15">
        <v>1</v>
      </c>
      <c r="Y15">
        <v>3</v>
      </c>
      <c r="Z15">
        <v>2</v>
      </c>
    </row>
    <row r="16" spans="1:26" ht="35" customHeight="1" thickTop="1" x14ac:dyDescent="0.35">
      <c r="A16" s="20"/>
      <c r="B16" s="23" t="s">
        <v>24</v>
      </c>
      <c r="C16" s="12" t="s">
        <v>27</v>
      </c>
      <c r="D16">
        <f>IF(ISBLANK($P4),"",1/$P4)</f>
        <v>0.33333333333333331</v>
      </c>
      <c r="E16">
        <f>IF(ISBLANK($P5),"",1/$P5)</f>
        <v>0.25</v>
      </c>
      <c r="F16">
        <f>IF(ISBLANK($P6),"",1/$P6)</f>
        <v>2</v>
      </c>
      <c r="G16">
        <f>IF(ISBLANK($P7),"",1/$P7)</f>
        <v>0.5</v>
      </c>
      <c r="H16">
        <f>IF(ISBLANK($P8),"",1/$P8)</f>
        <v>0.5</v>
      </c>
      <c r="I16">
        <f>IF(ISBLANK($P9),"",1/$P9)</f>
        <v>2</v>
      </c>
      <c r="J16">
        <f>IF(ISBLANK($P10),"",1/$P10)</f>
        <v>0.5</v>
      </c>
      <c r="K16">
        <f>IF(ISBLANK($P11),"",1/$P11)</f>
        <v>2</v>
      </c>
      <c r="L16">
        <f>IF(ISBLANK($P12),"",1/$P12)</f>
        <v>0.33333333333333331</v>
      </c>
      <c r="M16">
        <f>IF(ISBLANK($P13),"",1/$P13)</f>
        <v>0.33333333333333331</v>
      </c>
      <c r="N16">
        <f>IF(ISBLANK($P14),"",1/$P14)</f>
        <v>2</v>
      </c>
      <c r="O16">
        <f>IF(ISBLANK($P15),"",1/$P15)</f>
        <v>1</v>
      </c>
      <c r="P16" s="1">
        <v>1</v>
      </c>
      <c r="Q16">
        <v>1</v>
      </c>
      <c r="R16">
        <v>1</v>
      </c>
      <c r="S16">
        <f>1/2</f>
        <v>0.5</v>
      </c>
      <c r="T16">
        <f>1/3</f>
        <v>0.33333333333333331</v>
      </c>
      <c r="U16">
        <f>1/4</f>
        <v>0.25</v>
      </c>
      <c r="V16">
        <f>1/7</f>
        <v>0.14285714285714285</v>
      </c>
      <c r="W16">
        <v>2</v>
      </c>
      <c r="X16">
        <v>2</v>
      </c>
      <c r="Y16">
        <f>1/2</f>
        <v>0.5</v>
      </c>
      <c r="Z16">
        <f>1/3</f>
        <v>0.33333333333333331</v>
      </c>
    </row>
    <row r="17" spans="1:26" ht="35" customHeight="1" x14ac:dyDescent="0.35">
      <c r="A17" s="20"/>
      <c r="B17" s="24"/>
      <c r="C17" s="12" t="s">
        <v>28</v>
      </c>
      <c r="D17">
        <f>IF(ISBLANK($Q4),"",1/$Q4)</f>
        <v>0.33333333333333331</v>
      </c>
      <c r="E17">
        <f>IF(ISBLANK($Q5),"",1/$Q5)</f>
        <v>0.25</v>
      </c>
      <c r="F17">
        <f>IF(ISBLANK($Q6),"",1/$Q6)</f>
        <v>1</v>
      </c>
      <c r="G17">
        <f>IF(ISBLANK($Q7),"",1/$Q7)</f>
        <v>0.33333333333333331</v>
      </c>
      <c r="H17">
        <f>IF(ISBLANK($Q8),"",1/$Q8)</f>
        <v>1</v>
      </c>
      <c r="I17">
        <f>IF(ISBLANK($Q9),"",1/$Q9)</f>
        <v>2</v>
      </c>
      <c r="J17">
        <f>IF(ISBLANK($Q10),"",1/$Q10)</f>
        <v>2</v>
      </c>
      <c r="K17">
        <f>IF(ISBLANK($Q11),"",1/$Q11)</f>
        <v>1</v>
      </c>
      <c r="L17">
        <f>IF(ISBLANK($Q12),"",1/$Q12)</f>
        <v>1</v>
      </c>
      <c r="M17">
        <f>IF(ISBLANK($Q13),"",1/$Q13)</f>
        <v>0.5</v>
      </c>
      <c r="N17">
        <f>IF(ISBLANK($Q14),"",1/$Q14)</f>
        <v>2</v>
      </c>
      <c r="O17">
        <f>IF(ISBLANK($Q15),"",1/$Q15)</f>
        <v>0.5</v>
      </c>
      <c r="P17">
        <f>IF(ISBLANK($Q16),"",1/$Q16)</f>
        <v>1</v>
      </c>
      <c r="Q17" s="1">
        <v>1</v>
      </c>
      <c r="R17">
        <v>1</v>
      </c>
      <c r="S17">
        <v>2</v>
      </c>
      <c r="T17">
        <v>2</v>
      </c>
      <c r="U17">
        <v>1</v>
      </c>
      <c r="V17">
        <f>1/4</f>
        <v>0.25</v>
      </c>
      <c r="W17">
        <v>1</v>
      </c>
      <c r="X17">
        <f>1/3</f>
        <v>0.33333333333333331</v>
      </c>
      <c r="Y17">
        <v>3</v>
      </c>
      <c r="Z17">
        <v>2</v>
      </c>
    </row>
    <row r="18" spans="1:26" ht="35" customHeight="1" x14ac:dyDescent="0.35">
      <c r="A18" s="20"/>
      <c r="B18" s="23" t="s">
        <v>25</v>
      </c>
      <c r="C18" s="12" t="s">
        <v>29</v>
      </c>
      <c r="D18">
        <f>IF(ISBLANK($R4),"",1/$R4)</f>
        <v>3</v>
      </c>
      <c r="E18">
        <f>IF(ISBLANK($R5),"",1/$R5)</f>
        <v>2</v>
      </c>
      <c r="F18">
        <f>IF(ISBLANK($R6),"",1/$R6)</f>
        <v>1</v>
      </c>
      <c r="G18">
        <f>IF(ISBLANK($R7),"",1/$R7)</f>
        <v>0.5</v>
      </c>
      <c r="H18">
        <f>IF(ISBLANK($R8),"",1/$R8)</f>
        <v>0.5</v>
      </c>
      <c r="I18">
        <f>IF(ISBLANK($R9),"",1/$R9)</f>
        <v>1</v>
      </c>
      <c r="J18">
        <f>IF(ISBLANK($R10),"",1/$R10)</f>
        <v>3</v>
      </c>
      <c r="K18">
        <f>IF(ISBLANK($R11),"",1/$R11)</f>
        <v>3</v>
      </c>
      <c r="L18">
        <f>IF(ISBLANK($R12),"",1/$R12)</f>
        <v>1</v>
      </c>
      <c r="M18">
        <f>IF(ISBLANK($R13),"",1/$R13)</f>
        <v>0.33333333333333331</v>
      </c>
      <c r="N18">
        <f>IF(ISBLANK($R14),"",1/$R14)</f>
        <v>0.5</v>
      </c>
      <c r="O18">
        <f>IF(ISBLANK($R15),"",1/$R15)</f>
        <v>3</v>
      </c>
      <c r="P18">
        <f>IF(ISBLANK($R16),"",1/$R16)</f>
        <v>1</v>
      </c>
      <c r="Q18">
        <f>IF(ISBLANK($R17),"",1/$R17)</f>
        <v>1</v>
      </c>
      <c r="R18" s="1">
        <v>1</v>
      </c>
      <c r="S18">
        <v>2</v>
      </c>
      <c r="T18">
        <v>3</v>
      </c>
      <c r="U18">
        <v>2</v>
      </c>
      <c r="V18">
        <f>1/3</f>
        <v>0.33333333333333331</v>
      </c>
      <c r="W18">
        <v>3</v>
      </c>
      <c r="X18">
        <v>1</v>
      </c>
      <c r="Y18">
        <v>2</v>
      </c>
      <c r="Z18">
        <v>2</v>
      </c>
    </row>
    <row r="19" spans="1:26" ht="35" customHeight="1" thickBot="1" x14ac:dyDescent="0.4">
      <c r="A19" s="20"/>
      <c r="B19" s="26"/>
      <c r="C19" s="12" t="s">
        <v>30</v>
      </c>
      <c r="D19">
        <f>IF(ISBLANK($S4),"",1/$S4)</f>
        <v>3</v>
      </c>
      <c r="E19">
        <f>IF(ISBLANK($S5),"",1/$S5)</f>
        <v>2</v>
      </c>
      <c r="F19">
        <f>IF(ISBLANK($S6),"",1/$S6)</f>
        <v>3</v>
      </c>
      <c r="G19">
        <f>IF(ISBLANK($S7),"",1/$S7)</f>
        <v>0.5</v>
      </c>
      <c r="H19">
        <f>IF(ISBLANK($S8),"",1/$S8)</f>
        <v>0.5</v>
      </c>
      <c r="I19">
        <f>IF(ISBLANK($S9),"",1/$S9)</f>
        <v>3</v>
      </c>
      <c r="J19">
        <f>IF(ISBLANK($S10),"",1/$S10)</f>
        <v>1</v>
      </c>
      <c r="K19">
        <f>IF(ISBLANK($S11),"",1/$S11)</f>
        <v>5</v>
      </c>
      <c r="L19">
        <f>IF(ISBLANK($S12),"",1/$S12)</f>
        <v>0.5</v>
      </c>
      <c r="M19">
        <f>IF(ISBLANK($S13),"",1/$S13)</f>
        <v>1</v>
      </c>
      <c r="N19">
        <f>IF(ISBLANK($S14),"",1/$S14)</f>
        <v>2</v>
      </c>
      <c r="O19">
        <f>IF(ISBLANK($S15),"",1/$S15)</f>
        <v>2</v>
      </c>
      <c r="P19">
        <f>IF(ISBLANK($S16),"",1/$S16)</f>
        <v>2</v>
      </c>
      <c r="Q19">
        <f>IF(ISBLANK($S17),"",1/$S17)</f>
        <v>0.5</v>
      </c>
      <c r="R19">
        <f>IF(ISBLANK($S18),"",1/$S18)</f>
        <v>0.5</v>
      </c>
      <c r="S19" s="1">
        <v>1</v>
      </c>
      <c r="T19">
        <v>2</v>
      </c>
      <c r="U19">
        <v>2</v>
      </c>
      <c r="V19">
        <f>1/4</f>
        <v>0.25</v>
      </c>
      <c r="W19">
        <v>2</v>
      </c>
      <c r="X19">
        <v>1</v>
      </c>
      <c r="Y19">
        <v>2</v>
      </c>
      <c r="Z19">
        <v>1</v>
      </c>
    </row>
    <row r="20" spans="1:26" ht="35" customHeight="1" thickTop="1" x14ac:dyDescent="0.35">
      <c r="A20" s="21" t="s">
        <v>3</v>
      </c>
      <c r="B20" s="22" t="s">
        <v>31</v>
      </c>
      <c r="C20" s="12" t="s">
        <v>34</v>
      </c>
      <c r="D20">
        <f>IF(ISBLANK($T4),"",1/$T4)</f>
        <v>5</v>
      </c>
      <c r="E20">
        <f>IF(ISBLANK($T5),"",1/$T5)</f>
        <v>4</v>
      </c>
      <c r="F20">
        <f>IF(ISBLANK($T6),"",1/$T6)</f>
        <v>4</v>
      </c>
      <c r="G20">
        <f>IF(ISBLANK($T7),"",1/$T7)</f>
        <v>1</v>
      </c>
      <c r="H20">
        <f>IF(ISBLANK($T8),"",1/$T8)</f>
        <v>1</v>
      </c>
      <c r="I20">
        <f>IF(ISBLANK($T9),"",1/$T9)</f>
        <v>2</v>
      </c>
      <c r="J20">
        <f>IF(ISBLANK($T10),"",1/$T10)</f>
        <v>2</v>
      </c>
      <c r="K20">
        <f>IF(ISBLANK($T11),"",1/$T11)</f>
        <v>2</v>
      </c>
      <c r="L20">
        <f>IF(ISBLANK($T12),"",1/$T12)</f>
        <v>1</v>
      </c>
      <c r="M20">
        <f>IF(ISBLANK($T13),"",1/$T13)</f>
        <v>2</v>
      </c>
      <c r="N20">
        <f>IF(ISBLANK($T14),"",1/$T14)</f>
        <v>2</v>
      </c>
      <c r="O20">
        <f>IF(ISBLANK($T15),"",1/$T15)</f>
        <v>0.5</v>
      </c>
      <c r="P20">
        <f>IF(ISBLANK($T16),"",1/$T16)</f>
        <v>3</v>
      </c>
      <c r="Q20">
        <f>IF(ISBLANK($T17),"",1/$T17)</f>
        <v>0.5</v>
      </c>
      <c r="R20">
        <f>IF(ISBLANK($T18),"",1/$T18)</f>
        <v>0.33333333333333331</v>
      </c>
      <c r="S20">
        <f>IF(ISBLANK($T19),"",1/$T19)</f>
        <v>0.5</v>
      </c>
      <c r="T20" s="1">
        <v>1</v>
      </c>
      <c r="U20">
        <v>2</v>
      </c>
      <c r="V20">
        <f>1/4</f>
        <v>0.25</v>
      </c>
      <c r="W20">
        <v>2</v>
      </c>
      <c r="X20">
        <f>1/2</f>
        <v>0.5</v>
      </c>
      <c r="Y20">
        <v>1</v>
      </c>
      <c r="Z20">
        <f>1/2</f>
        <v>0.5</v>
      </c>
    </row>
    <row r="21" spans="1:26" ht="35" customHeight="1" x14ac:dyDescent="0.35">
      <c r="A21" s="21"/>
      <c r="B21" s="23"/>
      <c r="C21" s="12" t="s">
        <v>35</v>
      </c>
      <c r="D21">
        <f>IF(ISBLANK($U4),"",1/$U4)</f>
        <v>4</v>
      </c>
      <c r="E21">
        <f>IF(ISBLANK($U5),"",1/$U5)</f>
        <v>3</v>
      </c>
      <c r="F21">
        <f>IF(ISBLANK($U6),"",1/$U6)</f>
        <v>4</v>
      </c>
      <c r="G21">
        <f>IF(ISBLANK($U7),"",1/$U7)</f>
        <v>1</v>
      </c>
      <c r="H21">
        <f>IF(ISBLANK($U8),"",1/$U8)</f>
        <v>0.5</v>
      </c>
      <c r="I21">
        <f>IF(ISBLANK($U9),"",1/$U9)</f>
        <v>1</v>
      </c>
      <c r="J21">
        <f>IF(ISBLANK($U10),"",1/$U10)</f>
        <v>3</v>
      </c>
      <c r="K21">
        <f>IF(ISBLANK($U11),"",1/$U11)</f>
        <v>3</v>
      </c>
      <c r="L21">
        <f>IF(ISBLANK($U12),"",1/$U12)</f>
        <v>0.5</v>
      </c>
      <c r="M21">
        <f>IF(ISBLANK($U13),"",1/$U13)</f>
        <v>3</v>
      </c>
      <c r="N21">
        <f>IF(ISBLANK($U14),"",1/$U14)</f>
        <v>1</v>
      </c>
      <c r="O21">
        <f>IF(ISBLANK($U15),"",1/$U15)</f>
        <v>2</v>
      </c>
      <c r="P21">
        <f>IF(ISBLANK($U16),"",1/$U16)</f>
        <v>4</v>
      </c>
      <c r="Q21">
        <f>IF(ISBLANK($U17),"",1/$U17)</f>
        <v>1</v>
      </c>
      <c r="R21">
        <f>IF(ISBLANK($U18),"",1/$U18)</f>
        <v>0.5</v>
      </c>
      <c r="S21">
        <f>IF(ISBLANK($U19),"",1/$U19)</f>
        <v>0.5</v>
      </c>
      <c r="T21">
        <f>IF(ISBLANK($U20),"",1/$U20)</f>
        <v>0.5</v>
      </c>
      <c r="U21" s="1">
        <v>1</v>
      </c>
      <c r="V21">
        <f>1/3</f>
        <v>0.33333333333333331</v>
      </c>
      <c r="W21">
        <v>2</v>
      </c>
      <c r="X21">
        <v>1</v>
      </c>
      <c r="Y21">
        <v>1</v>
      </c>
      <c r="Z21">
        <f>1/3</f>
        <v>0.33333333333333331</v>
      </c>
    </row>
    <row r="22" spans="1:26" ht="35" customHeight="1" x14ac:dyDescent="0.35">
      <c r="A22" s="21"/>
      <c r="B22" s="23"/>
      <c r="C22" s="12" t="s">
        <v>36</v>
      </c>
      <c r="D22">
        <f>IF(ISBLANK($V4),"",1/$V4)</f>
        <v>9</v>
      </c>
      <c r="E22">
        <f>IF(ISBLANK($V5),"",1/$V5)</f>
        <v>9</v>
      </c>
      <c r="F22">
        <f>IF(ISBLANK($V6),"",1/$V6)</f>
        <v>9</v>
      </c>
      <c r="G22">
        <f>IF(ISBLANK($V7),"",1/$V7)</f>
        <v>7</v>
      </c>
      <c r="H22">
        <f>IF(ISBLANK($V8),"",1/$V8)</f>
        <v>7</v>
      </c>
      <c r="I22">
        <f>IF(ISBLANK($V9),"",1/$V9)</f>
        <v>8</v>
      </c>
      <c r="J22">
        <f>IF(ISBLANK($V10),"",1/$V10)</f>
        <v>8</v>
      </c>
      <c r="K22">
        <f>IF(ISBLANK($V11),"",1/$V11)</f>
        <v>8</v>
      </c>
      <c r="L22">
        <f>IF(ISBLANK($V12),"",1/$V12)</f>
        <v>5</v>
      </c>
      <c r="M22">
        <f>IF(ISBLANK($V13),"",1/$V13)</f>
        <v>5</v>
      </c>
      <c r="N22">
        <f>IF(ISBLANK($V14),"",1/$V14)</f>
        <v>5</v>
      </c>
      <c r="O22">
        <f>IF(ISBLANK($V15),"",1/$V15)</f>
        <v>7</v>
      </c>
      <c r="P22">
        <f>IF(ISBLANK($V16),"",1/$V16)</f>
        <v>7</v>
      </c>
      <c r="Q22">
        <f>IF(ISBLANK($V17),"",1/$V17)</f>
        <v>4</v>
      </c>
      <c r="R22">
        <f>IF(ISBLANK($V18),"",1/$V18)</f>
        <v>3</v>
      </c>
      <c r="S22">
        <f>IF(ISBLANK($V19),"",1/$V19)</f>
        <v>4</v>
      </c>
      <c r="T22">
        <f>IF(ISBLANK($V20),"",1/$V20)</f>
        <v>4</v>
      </c>
      <c r="U22">
        <f>IF(ISBLANK($V21),"",1/$V21)</f>
        <v>3</v>
      </c>
      <c r="V22" s="1">
        <v>1</v>
      </c>
      <c r="W22">
        <v>5</v>
      </c>
      <c r="X22">
        <v>2</v>
      </c>
      <c r="Y22">
        <v>5</v>
      </c>
      <c r="Z22">
        <v>4</v>
      </c>
    </row>
    <row r="23" spans="1:26" ht="35" customHeight="1" x14ac:dyDescent="0.35">
      <c r="A23" s="21"/>
      <c r="B23" s="24"/>
      <c r="C23" s="12" t="s">
        <v>37</v>
      </c>
      <c r="D23">
        <f>IF(ISBLANK($W4),"",1/$W4)</f>
        <v>2</v>
      </c>
      <c r="E23">
        <f>IF(ISBLANK($W5),"",1/$W5)</f>
        <v>4</v>
      </c>
      <c r="F23">
        <f>IF(ISBLANK($W6),"",1/$W6)</f>
        <v>1</v>
      </c>
      <c r="G23">
        <f>IF(ISBLANK($W7),"",1/$W7)</f>
        <v>1</v>
      </c>
      <c r="H23">
        <f>IF(ISBLANK($W8),"",1/$W8)</f>
        <v>1</v>
      </c>
      <c r="I23">
        <f>IF(ISBLANK($W9),"",1/$W9)</f>
        <v>3</v>
      </c>
      <c r="J23">
        <f>IF(ISBLANK($W10),"",1/$W10)</f>
        <v>0.5</v>
      </c>
      <c r="K23">
        <f>IF(ISBLANK($W11),"",1/$W11)</f>
        <v>1</v>
      </c>
      <c r="L23">
        <f>IF(ISBLANK($W12),"",1/$W12)</f>
        <v>0.33333333333333331</v>
      </c>
      <c r="M23">
        <f>IF(ISBLANK($W13),"",1/$W13)</f>
        <v>0.5</v>
      </c>
      <c r="N23">
        <f>IF(ISBLANK($W14),"",1/$W14)</f>
        <v>1</v>
      </c>
      <c r="O23">
        <f>IF(ISBLANK($W15),"",1/$W15)</f>
        <v>0.5</v>
      </c>
      <c r="P23">
        <f>IF(ISBLANK($W16),"",1/$W16)</f>
        <v>0.5</v>
      </c>
      <c r="Q23">
        <f>IF(ISBLANK($W17),"",1/$W17)</f>
        <v>1</v>
      </c>
      <c r="R23">
        <f>IF(ISBLANK($W18),"",1/$W18)</f>
        <v>0.33333333333333331</v>
      </c>
      <c r="S23">
        <f>IF(ISBLANK($W19),"",1/$W19)</f>
        <v>0.5</v>
      </c>
      <c r="T23">
        <f>IF(ISBLANK($W20),"",1/$W20)</f>
        <v>0.5</v>
      </c>
      <c r="U23">
        <f>IF(ISBLANK($W21),"",1/$W21)</f>
        <v>0.5</v>
      </c>
      <c r="V23">
        <f>IF(ISBLANK($W22),"",1/$W22)</f>
        <v>0.2</v>
      </c>
      <c r="W23" s="1">
        <v>1</v>
      </c>
      <c r="X23">
        <f>1/3</f>
        <v>0.33333333333333331</v>
      </c>
      <c r="Y23">
        <v>1</v>
      </c>
      <c r="Z23">
        <f>1/2</f>
        <v>0.5</v>
      </c>
    </row>
    <row r="24" spans="1:26" ht="35" customHeight="1" x14ac:dyDescent="0.35">
      <c r="A24" s="21"/>
      <c r="B24" s="11" t="s">
        <v>32</v>
      </c>
      <c r="C24" s="12" t="s">
        <v>38</v>
      </c>
      <c r="D24">
        <f>IF(ISBLANK($X4),"",1/$X4)</f>
        <v>5</v>
      </c>
      <c r="E24">
        <f>IF(ISBLANK($X5),"",1/$X5)</f>
        <v>1</v>
      </c>
      <c r="F24">
        <f>IF(ISBLANK($X6),"",1/$X6)</f>
        <v>3</v>
      </c>
      <c r="G24">
        <f>IF(ISBLANK($X7),"",1/$X7)</f>
        <v>1</v>
      </c>
      <c r="H24">
        <f>IF(ISBLANK($X8),"",1/$X8)</f>
        <v>2</v>
      </c>
      <c r="I24">
        <f>IF(ISBLANK($X9),"",1/$X9)</f>
        <v>3</v>
      </c>
      <c r="J24">
        <f>IF(ISBLANK($X10),"",1/$X10)</f>
        <v>3</v>
      </c>
      <c r="K24">
        <f>IF(ISBLANK($X11),"",1/$X11)</f>
        <v>5</v>
      </c>
      <c r="L24">
        <f>IF(ISBLANK($X12),"",1/$X12)</f>
        <v>0.5</v>
      </c>
      <c r="M24">
        <f>IF(ISBLANK($X13),"",1/$X13)</f>
        <v>1</v>
      </c>
      <c r="N24">
        <f>IF(ISBLANK($X14),"",1/$X14)</f>
        <v>3</v>
      </c>
      <c r="O24">
        <f>IF(ISBLANK($X15),"",1/$X15)</f>
        <v>1</v>
      </c>
      <c r="P24">
        <f>IF(ISBLANK($X16),"",1/$X16)</f>
        <v>0.5</v>
      </c>
      <c r="Q24">
        <f>IF(ISBLANK($X17),"",1/$X17)</f>
        <v>3</v>
      </c>
      <c r="R24">
        <f>IF(ISBLANK($X18),"",1/$X18)</f>
        <v>1</v>
      </c>
      <c r="S24">
        <f>IF(ISBLANK($X19),"",1/$X19)</f>
        <v>1</v>
      </c>
      <c r="T24">
        <f>IF(ISBLANK($X20),"",1/$X20)</f>
        <v>2</v>
      </c>
      <c r="U24">
        <f>IF(ISBLANK($X21),"",1/$X21)</f>
        <v>1</v>
      </c>
      <c r="V24">
        <f>IF(ISBLANK($X22),"",1/$X22)</f>
        <v>0.5</v>
      </c>
      <c r="W24">
        <f>IF(ISBLANK($X23),"",1/$X23)</f>
        <v>3</v>
      </c>
      <c r="X24" s="1">
        <v>1</v>
      </c>
      <c r="Y24">
        <v>1</v>
      </c>
      <c r="Z24">
        <f>1/2</f>
        <v>0.5</v>
      </c>
    </row>
    <row r="25" spans="1:26" ht="35" customHeight="1" x14ac:dyDescent="0.35">
      <c r="A25" s="21"/>
      <c r="B25" s="25" t="s">
        <v>33</v>
      </c>
      <c r="C25" s="12" t="s">
        <v>39</v>
      </c>
      <c r="D25">
        <f>IF(ISBLANK($Y4),"",1/$Y4)</f>
        <v>3</v>
      </c>
      <c r="E25">
        <f>IF(ISBLANK($Y5),"",1/$Y5)</f>
        <v>0.33333333333333331</v>
      </c>
      <c r="F25">
        <f>IF(ISBLANK($Y6),"",1/$Y6)</f>
        <v>3</v>
      </c>
      <c r="G25">
        <f>IF(ISBLANK($Y7),"",1/$Y7)</f>
        <v>2</v>
      </c>
      <c r="H25">
        <f>IF(ISBLANK($Y8),"",1/$Y8)</f>
        <v>0.5</v>
      </c>
      <c r="I25">
        <f>IF(ISBLANK($Y9),"",1/$Y9)</f>
        <v>4</v>
      </c>
      <c r="J25">
        <f>IF(ISBLANK($Y10),"",1/$Y10)</f>
        <v>2</v>
      </c>
      <c r="K25">
        <f>IF(ISBLANK($Y11),"",1/$Y11)</f>
        <v>3</v>
      </c>
      <c r="L25">
        <f>IF(ISBLANK($Y12),"",1/$Y12)</f>
        <v>0.5</v>
      </c>
      <c r="M25">
        <f>IF(ISBLANK($Y13),"",1/$Y13)</f>
        <v>0.33333333333333331</v>
      </c>
      <c r="N25">
        <f>IF(ISBLANK($Y14),"",1/$Y14)</f>
        <v>1</v>
      </c>
      <c r="O25">
        <f>IF(ISBLANK($Y15),"",1/$Y15)</f>
        <v>0.33333333333333331</v>
      </c>
      <c r="P25">
        <f>IF(ISBLANK($Y16),"",1/$Y16)</f>
        <v>2</v>
      </c>
      <c r="Q25">
        <f>IF(ISBLANK($Y17),"",1/$Y17)</f>
        <v>0.33333333333333331</v>
      </c>
      <c r="R25">
        <f>IF(ISBLANK($Y18),"",1/$Y18)</f>
        <v>0.5</v>
      </c>
      <c r="S25">
        <f>IF(ISBLANK($Y19),"",1/$Y19)</f>
        <v>0.5</v>
      </c>
      <c r="T25">
        <f>IF(ISBLANK($Y20),"",1/$Y20)</f>
        <v>1</v>
      </c>
      <c r="U25">
        <f>IF(ISBLANK($Y21),"",1/$Y21)</f>
        <v>1</v>
      </c>
      <c r="V25">
        <f>IF(ISBLANK($Y22),"",1/$Y22)</f>
        <v>0.2</v>
      </c>
      <c r="W25">
        <f>IF(ISBLANK($Y23),"",1/$Y23)</f>
        <v>1</v>
      </c>
      <c r="X25">
        <f>IF(ISBLANK($Y24),"",1/$Y24)</f>
        <v>1</v>
      </c>
      <c r="Y25" s="1">
        <v>1</v>
      </c>
      <c r="Z25">
        <f>1/3</f>
        <v>0.33333333333333331</v>
      </c>
    </row>
    <row r="26" spans="1:26" ht="35" customHeight="1" x14ac:dyDescent="0.35">
      <c r="A26" s="21"/>
      <c r="B26" s="23"/>
      <c r="C26" s="12" t="s">
        <v>40</v>
      </c>
      <c r="D26">
        <f>IF(ISBLANK($Z4),"",1/$Z4)</f>
        <v>5</v>
      </c>
      <c r="E26">
        <f>IF(ISBLANK($Z5),"",1/$Z5)</f>
        <v>1</v>
      </c>
      <c r="F26">
        <f>IF(ISBLANK($Z6),"",1/$Z6)</f>
        <v>4</v>
      </c>
      <c r="G26">
        <f>IF(ISBLANK($Z7),"",1/$Z7)</f>
        <v>3</v>
      </c>
      <c r="H26">
        <f>IF(ISBLANK($Z8),"",1/$Z8)</f>
        <v>1</v>
      </c>
      <c r="I26">
        <f>IF(ISBLANK($Z9),"",1/$Z9)</f>
        <v>5</v>
      </c>
      <c r="J26">
        <f>IF(ISBLANK($Z10),"",1/$Z10)</f>
        <v>3</v>
      </c>
      <c r="K26">
        <f>IF(ISBLANK($Z11),"",1/$Z11)</f>
        <v>4</v>
      </c>
      <c r="L26">
        <f>IF(ISBLANK($Z12),"",1/$Z12)</f>
        <v>1</v>
      </c>
      <c r="M26">
        <f>IF(ISBLANK($Z13),"",1/$Z13)</f>
        <v>0.5</v>
      </c>
      <c r="N26">
        <f>IF(ISBLANK($Z14),"",1/$Z14)</f>
        <v>2</v>
      </c>
      <c r="O26">
        <f>IF(ISBLANK($Z15),"",1/$Z15)</f>
        <v>0.5</v>
      </c>
      <c r="P26">
        <f>IF(ISBLANK($Z16),"",1/$Z16)</f>
        <v>3</v>
      </c>
      <c r="Q26">
        <f>IF(ISBLANK($Z17),"",1/$Z17)</f>
        <v>0.5</v>
      </c>
      <c r="R26">
        <f>IF(ISBLANK($Z18),"",1/$Z18)</f>
        <v>0.5</v>
      </c>
      <c r="S26">
        <f>IF(ISBLANK($Z19),"",1/$Z19)</f>
        <v>1</v>
      </c>
      <c r="T26">
        <f>IF(ISBLANK($Z20),"",1/$Z20)</f>
        <v>2</v>
      </c>
      <c r="U26">
        <f>IF(ISBLANK($Z21),"",1/$Z21)</f>
        <v>3</v>
      </c>
      <c r="V26">
        <f>IF(ISBLANK($Z22),"",1/$Z22)</f>
        <v>0.25</v>
      </c>
      <c r="W26">
        <f>IF(ISBLANK($Z23),"",1/$Z23)</f>
        <v>2</v>
      </c>
      <c r="X26">
        <f>IF(ISBLANK($Z24),"",1/$Z24)</f>
        <v>2</v>
      </c>
      <c r="Y26">
        <f>IF(ISBLANK($Z25),"",1/$Z25)</f>
        <v>3</v>
      </c>
      <c r="Z26" s="1">
        <v>1</v>
      </c>
    </row>
    <row r="31" spans="1:26" x14ac:dyDescent="0.35">
      <c r="C31" t="s">
        <v>42</v>
      </c>
      <c r="D31">
        <v>69.833333333333329</v>
      </c>
      <c r="E31">
        <v>52.083333333333336</v>
      </c>
      <c r="F31">
        <v>64</v>
      </c>
      <c r="G31">
        <v>26.916666666666664</v>
      </c>
      <c r="H31">
        <v>24.25</v>
      </c>
      <c r="I31">
        <v>49.833333333333329</v>
      </c>
      <c r="J31">
        <v>42.783333333333331</v>
      </c>
      <c r="K31">
        <v>57.5</v>
      </c>
      <c r="L31">
        <v>17.649999999999999</v>
      </c>
      <c r="M31">
        <v>25.916666666666668</v>
      </c>
      <c r="N31">
        <v>45.333333333333329</v>
      </c>
      <c r="O31">
        <v>32.166666666666664</v>
      </c>
      <c r="P31">
        <v>47</v>
      </c>
      <c r="Q31">
        <v>33.333333333333336</v>
      </c>
      <c r="R31">
        <v>23.5</v>
      </c>
      <c r="S31">
        <v>24.2</v>
      </c>
      <c r="T31">
        <v>26.533333333333331</v>
      </c>
      <c r="U31">
        <v>26.083333333333332</v>
      </c>
      <c r="V31">
        <v>5.4464285714285721</v>
      </c>
      <c r="W31">
        <v>39.083333333333329</v>
      </c>
      <c r="X31">
        <v>20.400000000000002</v>
      </c>
      <c r="Y31">
        <v>36.75</v>
      </c>
      <c r="Z31">
        <v>21.566666666666666</v>
      </c>
    </row>
    <row r="33" spans="1:34" x14ac:dyDescent="0.35">
      <c r="A33" t="s">
        <v>43</v>
      </c>
    </row>
    <row r="36" spans="1:34" x14ac:dyDescent="0.35">
      <c r="A36" s="2" t="s">
        <v>0</v>
      </c>
      <c r="B36" s="3"/>
      <c r="C36" s="3"/>
      <c r="D36" s="3" t="s">
        <v>1</v>
      </c>
      <c r="E36" s="3"/>
      <c r="F36" s="3"/>
      <c r="G36" s="3"/>
      <c r="H36" s="3"/>
      <c r="I36" s="3"/>
      <c r="J36" s="3"/>
      <c r="K36" s="3" t="s">
        <v>2</v>
      </c>
      <c r="L36" s="3"/>
      <c r="M36" s="3"/>
      <c r="N36" s="3"/>
      <c r="O36" s="3"/>
      <c r="P36" s="3" t="s">
        <v>41</v>
      </c>
      <c r="Q36" s="3"/>
      <c r="R36" s="3"/>
      <c r="S36" s="3"/>
      <c r="T36" s="3" t="s">
        <v>3</v>
      </c>
      <c r="U36" s="3"/>
      <c r="V36" s="3"/>
      <c r="W36" s="3"/>
      <c r="X36" s="3"/>
      <c r="Y36" s="3"/>
      <c r="Z36" s="3"/>
      <c r="AB36" t="s">
        <v>44</v>
      </c>
    </row>
    <row r="37" spans="1:34" ht="104" x14ac:dyDescent="0.35">
      <c r="A37" s="3"/>
      <c r="B37" s="4" t="s">
        <v>4</v>
      </c>
      <c r="C37" s="5"/>
      <c r="D37" s="27" t="s">
        <v>13</v>
      </c>
      <c r="E37" s="28"/>
      <c r="F37" s="28"/>
      <c r="G37" s="28"/>
      <c r="H37" s="30"/>
      <c r="I37" s="31" t="s">
        <v>14</v>
      </c>
      <c r="J37" s="32"/>
      <c r="K37" s="11" t="s">
        <v>15</v>
      </c>
      <c r="L37" s="29" t="s">
        <v>16</v>
      </c>
      <c r="M37" s="28"/>
      <c r="N37" s="28"/>
      <c r="O37" s="34"/>
      <c r="P37" s="23" t="s">
        <v>24</v>
      </c>
      <c r="Q37" s="35"/>
      <c r="R37" s="23" t="s">
        <v>25</v>
      </c>
      <c r="S37" s="32"/>
      <c r="T37" s="27" t="s">
        <v>31</v>
      </c>
      <c r="U37" s="28"/>
      <c r="V37" s="28"/>
      <c r="W37" s="28"/>
      <c r="X37" s="6" t="s">
        <v>32</v>
      </c>
      <c r="Y37" s="29" t="s">
        <v>33</v>
      </c>
      <c r="Z37" s="28"/>
    </row>
    <row r="38" spans="1:34" ht="15" thickBot="1" x14ac:dyDescent="0.4">
      <c r="A38" s="3"/>
      <c r="B38" s="7"/>
      <c r="C38" s="8" t="s">
        <v>5</v>
      </c>
      <c r="D38" s="12" t="s">
        <v>6</v>
      </c>
      <c r="E38" s="12" t="s">
        <v>7</v>
      </c>
      <c r="F38" s="12" t="s">
        <v>8</v>
      </c>
      <c r="G38" s="12" t="s">
        <v>9</v>
      </c>
      <c r="H38" s="12" t="s">
        <v>10</v>
      </c>
      <c r="I38" s="12" t="s">
        <v>11</v>
      </c>
      <c r="J38" s="12" t="s">
        <v>12</v>
      </c>
      <c r="K38" s="12" t="s">
        <v>18</v>
      </c>
      <c r="L38" s="12" t="s">
        <v>19</v>
      </c>
      <c r="M38" s="12" t="s">
        <v>20</v>
      </c>
      <c r="N38" s="12" t="s">
        <v>21</v>
      </c>
      <c r="O38" s="12" t="s">
        <v>23</v>
      </c>
      <c r="P38" s="12" t="s">
        <v>27</v>
      </c>
      <c r="Q38" s="12" t="s">
        <v>28</v>
      </c>
      <c r="R38" s="12" t="s">
        <v>29</v>
      </c>
      <c r="S38" s="12" t="s">
        <v>30</v>
      </c>
      <c r="T38" s="12" t="s">
        <v>34</v>
      </c>
      <c r="U38" s="12" t="s">
        <v>35</v>
      </c>
      <c r="V38" s="12" t="s">
        <v>36</v>
      </c>
      <c r="W38" s="12" t="s">
        <v>37</v>
      </c>
      <c r="X38" s="12" t="s">
        <v>38</v>
      </c>
      <c r="Y38" s="12" t="s">
        <v>39</v>
      </c>
      <c r="Z38" s="12" t="s">
        <v>40</v>
      </c>
      <c r="AB38" t="s">
        <v>45</v>
      </c>
      <c r="AC38" t="s">
        <v>46</v>
      </c>
      <c r="AD38" t="s">
        <v>47</v>
      </c>
      <c r="AE38" s="19" t="s">
        <v>58</v>
      </c>
      <c r="AF38" t="s">
        <v>48</v>
      </c>
      <c r="AG38" t="s">
        <v>57</v>
      </c>
      <c r="AH38" t="s">
        <v>49</v>
      </c>
    </row>
    <row r="39" spans="1:34" ht="15" thickTop="1" x14ac:dyDescent="0.35">
      <c r="A39" s="21" t="s">
        <v>1</v>
      </c>
      <c r="B39" s="22" t="s">
        <v>13</v>
      </c>
      <c r="C39" s="12" t="s">
        <v>6</v>
      </c>
      <c r="D39">
        <v>1.4319809069212411E-2</v>
      </c>
      <c r="E39">
        <v>6.3999999999999994E-3</v>
      </c>
      <c r="F39">
        <v>4.6875E-2</v>
      </c>
      <c r="G39">
        <v>1.238390092879257E-2</v>
      </c>
      <c r="H39">
        <v>1.3745704467353952E-2</v>
      </c>
      <c r="I39">
        <v>6.688963210702341E-3</v>
      </c>
      <c r="J39">
        <v>4.6747175691468643E-3</v>
      </c>
      <c r="K39">
        <v>5.2173913043478258E-2</v>
      </c>
      <c r="L39">
        <v>1.1331444759206801E-2</v>
      </c>
      <c r="M39">
        <v>1.2861736334405143E-2</v>
      </c>
      <c r="N39">
        <v>4.4117647058823532E-2</v>
      </c>
      <c r="O39">
        <v>1.0362694300518135E-2</v>
      </c>
      <c r="P39">
        <v>6.3829787234042548E-2</v>
      </c>
      <c r="Q39">
        <v>0.09</v>
      </c>
      <c r="R39">
        <v>1.4184397163120567E-2</v>
      </c>
      <c r="S39">
        <v>1.3774104683195593E-2</v>
      </c>
      <c r="T39">
        <v>7.5376884422110558E-3</v>
      </c>
      <c r="U39">
        <v>9.5846645367412137E-3</v>
      </c>
      <c r="V39">
        <v>2.0400728597449905E-2</v>
      </c>
      <c r="W39">
        <v>1.2793176972281451E-2</v>
      </c>
      <c r="X39">
        <v>9.8039215686274508E-3</v>
      </c>
      <c r="Y39">
        <v>9.0702947845804991E-3</v>
      </c>
      <c r="Z39">
        <v>9.2735703245749625E-3</v>
      </c>
      <c r="AB39">
        <v>2.1573385436889799E-2</v>
      </c>
      <c r="AC39" s="15">
        <v>2.1573385436889799E-2</v>
      </c>
      <c r="AD39" s="15">
        <v>0.2179775737412239</v>
      </c>
      <c r="AE39">
        <v>4.5876279051861015</v>
      </c>
      <c r="AF39">
        <v>9.8970665039611105E-2</v>
      </c>
      <c r="AH39" s="16">
        <v>9.8970665039611105E-2</v>
      </c>
    </row>
    <row r="40" spans="1:34" x14ac:dyDescent="0.35">
      <c r="A40" s="21"/>
      <c r="B40" s="23"/>
      <c r="C40" s="12" t="s">
        <v>7</v>
      </c>
      <c r="D40">
        <v>4.2959427207637235E-2</v>
      </c>
      <c r="E40">
        <v>1.9199999999999998E-2</v>
      </c>
      <c r="F40">
        <v>6.25E-2</v>
      </c>
      <c r="G40">
        <v>9.2879256965944287E-3</v>
      </c>
      <c r="H40">
        <v>1.0309278350515464E-2</v>
      </c>
      <c r="I40">
        <v>1.0033444816053512E-2</v>
      </c>
      <c r="J40">
        <v>5.8433969614335802E-3</v>
      </c>
      <c r="K40">
        <v>5.2173913043478258E-2</v>
      </c>
      <c r="L40">
        <v>1.1331444759206801E-2</v>
      </c>
      <c r="M40">
        <v>1.9292604501607715E-2</v>
      </c>
      <c r="N40">
        <v>6.6176470588235295E-2</v>
      </c>
      <c r="O40">
        <v>1.5544041450777204E-2</v>
      </c>
      <c r="P40">
        <v>8.5106382978723402E-2</v>
      </c>
      <c r="Q40">
        <v>0.12</v>
      </c>
      <c r="R40">
        <v>2.1276595744680851E-2</v>
      </c>
      <c r="S40">
        <v>2.0661157024793389E-2</v>
      </c>
      <c r="T40">
        <v>9.42211055276382E-3</v>
      </c>
      <c r="U40">
        <v>1.2779552715654952E-2</v>
      </c>
      <c r="V40">
        <v>2.0400728597449905E-2</v>
      </c>
      <c r="W40">
        <v>6.3965884861407257E-3</v>
      </c>
      <c r="X40">
        <v>4.9019607843137247E-2</v>
      </c>
      <c r="Y40">
        <v>8.1632653061224483E-2</v>
      </c>
      <c r="Z40">
        <v>4.6367851622874809E-2</v>
      </c>
      <c r="AB40">
        <v>3.4683268521868836E-2</v>
      </c>
      <c r="AC40" s="15">
        <v>3.4683268521868836E-2</v>
      </c>
      <c r="AD40">
        <v>0.2179775737412239</v>
      </c>
      <c r="AF40">
        <v>0.15911393051398817</v>
      </c>
      <c r="AH40" s="16">
        <v>0.15911393051398817</v>
      </c>
    </row>
    <row r="41" spans="1:34" x14ac:dyDescent="0.35">
      <c r="A41" s="21"/>
      <c r="B41" s="23"/>
      <c r="C41" s="12" t="s">
        <v>8</v>
      </c>
      <c r="D41">
        <v>4.7732696897374704E-3</v>
      </c>
      <c r="E41">
        <v>4.7999999999999996E-3</v>
      </c>
      <c r="F41">
        <v>1.5625E-2</v>
      </c>
      <c r="G41">
        <v>1.238390092879257E-2</v>
      </c>
      <c r="H41">
        <v>1.3745704467353952E-2</v>
      </c>
      <c r="I41">
        <v>1.0033444816053512E-2</v>
      </c>
      <c r="J41">
        <v>7.7911959485781066E-3</v>
      </c>
      <c r="K41">
        <v>1.7391304347826087E-2</v>
      </c>
      <c r="L41">
        <v>1.8885741265344664E-2</v>
      </c>
      <c r="M41">
        <v>1.2861736334405143E-2</v>
      </c>
      <c r="N41">
        <v>2.2058823529411766E-2</v>
      </c>
      <c r="O41">
        <v>1.5544041450777204E-2</v>
      </c>
      <c r="P41">
        <v>1.0638297872340425E-2</v>
      </c>
      <c r="Q41">
        <v>0.03</v>
      </c>
      <c r="R41">
        <v>4.2553191489361701E-2</v>
      </c>
      <c r="S41">
        <v>1.3774104683195593E-2</v>
      </c>
      <c r="T41">
        <v>9.42211055276382E-3</v>
      </c>
      <c r="U41">
        <v>9.5846645367412137E-3</v>
      </c>
      <c r="V41">
        <v>2.0400728597449905E-2</v>
      </c>
      <c r="W41">
        <v>2.5586353944562903E-2</v>
      </c>
      <c r="X41">
        <v>1.6339869281045749E-2</v>
      </c>
      <c r="Y41">
        <v>9.0702947845804991E-3</v>
      </c>
      <c r="Z41">
        <v>1.1591962905718702E-2</v>
      </c>
      <c r="AB41">
        <v>1.5428510496784387E-2</v>
      </c>
      <c r="AC41" s="15">
        <v>1.5428510496784387E-2</v>
      </c>
      <c r="AF41">
        <v>7.078026529050474E-2</v>
      </c>
      <c r="AH41" s="16">
        <v>7.078026529050474E-2</v>
      </c>
    </row>
    <row r="42" spans="1:34" x14ac:dyDescent="0.35">
      <c r="A42" s="21"/>
      <c r="B42" s="23"/>
      <c r="C42" s="12" t="s">
        <v>9</v>
      </c>
      <c r="D42">
        <v>4.2959427207637235E-2</v>
      </c>
      <c r="E42">
        <v>7.6799999999999993E-2</v>
      </c>
      <c r="F42">
        <v>4.6875E-2</v>
      </c>
      <c r="G42">
        <v>3.7151702786377715E-2</v>
      </c>
      <c r="H42">
        <v>4.1237113402061855E-2</v>
      </c>
      <c r="I42">
        <v>4.0133779264214048E-2</v>
      </c>
      <c r="J42">
        <v>7.0120763537202965E-2</v>
      </c>
      <c r="K42">
        <v>1.7391304347826087E-2</v>
      </c>
      <c r="L42">
        <v>5.6657223796034002E-2</v>
      </c>
      <c r="M42">
        <v>3.858520900321543E-2</v>
      </c>
      <c r="N42">
        <v>6.6176470588235295E-2</v>
      </c>
      <c r="O42">
        <v>1.5544041450777204E-2</v>
      </c>
      <c r="P42">
        <v>4.2553191489361701E-2</v>
      </c>
      <c r="Q42">
        <v>0.09</v>
      </c>
      <c r="R42">
        <v>8.5106382978723402E-2</v>
      </c>
      <c r="S42">
        <v>8.2644628099173556E-2</v>
      </c>
      <c r="T42">
        <v>3.768844221105528E-2</v>
      </c>
      <c r="U42">
        <v>3.8338658146964855E-2</v>
      </c>
      <c r="V42">
        <v>2.6229508196721308E-2</v>
      </c>
      <c r="W42">
        <v>2.5586353944562903E-2</v>
      </c>
      <c r="X42">
        <v>4.9019607843137247E-2</v>
      </c>
      <c r="Y42">
        <v>1.3605442176870748E-2</v>
      </c>
      <c r="Z42">
        <v>1.5455950540958269E-2</v>
      </c>
      <c r="AB42">
        <v>4.5906965261352656E-2</v>
      </c>
      <c r="AC42" s="15">
        <v>4.5906965261352656E-2</v>
      </c>
      <c r="AF42">
        <v>0.21060407487539043</v>
      </c>
      <c r="AH42" s="16">
        <v>0.21060407487539043</v>
      </c>
    </row>
    <row r="43" spans="1:34" x14ac:dyDescent="0.35">
      <c r="A43" s="21"/>
      <c r="B43" s="24"/>
      <c r="C43" s="12" t="s">
        <v>10</v>
      </c>
      <c r="D43">
        <v>4.2959427207637235E-2</v>
      </c>
      <c r="E43">
        <v>7.6799999999999993E-2</v>
      </c>
      <c r="F43">
        <v>4.6875E-2</v>
      </c>
      <c r="G43">
        <v>3.7151702786377715E-2</v>
      </c>
      <c r="H43">
        <v>4.1237113402061855E-2</v>
      </c>
      <c r="I43">
        <v>4.0133779264214048E-2</v>
      </c>
      <c r="J43">
        <v>4.6747175691468641E-2</v>
      </c>
      <c r="K43">
        <v>1.7391304347826087E-2</v>
      </c>
      <c r="L43">
        <v>5.6657223796034002E-2</v>
      </c>
      <c r="M43">
        <v>7.717041800643086E-2</v>
      </c>
      <c r="N43">
        <v>6.6176470588235295E-2</v>
      </c>
      <c r="O43">
        <v>1.5544041450777204E-2</v>
      </c>
      <c r="P43">
        <v>4.2553191489361701E-2</v>
      </c>
      <c r="Q43">
        <v>0.03</v>
      </c>
      <c r="R43">
        <v>8.5106382978723402E-2</v>
      </c>
      <c r="S43">
        <v>8.2644628099173556E-2</v>
      </c>
      <c r="T43">
        <v>3.768844221105528E-2</v>
      </c>
      <c r="U43">
        <v>7.6677316293929709E-2</v>
      </c>
      <c r="V43">
        <v>2.6229508196721308E-2</v>
      </c>
      <c r="W43">
        <v>2.5586353944562903E-2</v>
      </c>
      <c r="X43">
        <v>2.4509803921568624E-2</v>
      </c>
      <c r="Y43">
        <v>5.4421768707482991E-2</v>
      </c>
      <c r="Z43">
        <v>4.6367851622874809E-2</v>
      </c>
      <c r="AB43">
        <v>4.7679517565500748E-2</v>
      </c>
      <c r="AC43" s="15">
        <v>4.7679517565500748E-2</v>
      </c>
      <c r="AF43">
        <v>0.21873588528930213</v>
      </c>
      <c r="AH43" s="16">
        <v>0.21873588528930213</v>
      </c>
    </row>
    <row r="44" spans="1:34" x14ac:dyDescent="0.35">
      <c r="A44" s="21"/>
      <c r="B44" s="23" t="s">
        <v>14</v>
      </c>
      <c r="C44" s="12" t="s">
        <v>11</v>
      </c>
      <c r="D44">
        <v>4.2959427207637235E-2</v>
      </c>
      <c r="E44">
        <v>3.8399999999999997E-2</v>
      </c>
      <c r="F44">
        <v>3.125E-2</v>
      </c>
      <c r="G44">
        <v>1.8575851393188857E-2</v>
      </c>
      <c r="H44">
        <v>2.0618556701030927E-2</v>
      </c>
      <c r="I44">
        <v>2.0066889632107024E-2</v>
      </c>
      <c r="J44">
        <v>1.168679392286716E-2</v>
      </c>
      <c r="K44">
        <v>3.4782608695652174E-2</v>
      </c>
      <c r="L44">
        <v>1.8885741265344664E-2</v>
      </c>
      <c r="M44">
        <v>3.858520900321543E-2</v>
      </c>
      <c r="N44">
        <v>1.1029411764705883E-2</v>
      </c>
      <c r="O44">
        <v>3.1088082901554407E-2</v>
      </c>
      <c r="P44">
        <v>1.0638297872340425E-2</v>
      </c>
      <c r="Q44">
        <v>1.4999999999999999E-2</v>
      </c>
      <c r="R44">
        <v>4.2553191489361701E-2</v>
      </c>
      <c r="S44">
        <v>1.3774104683195593E-2</v>
      </c>
      <c r="T44">
        <v>1.884422110552764E-2</v>
      </c>
      <c r="U44">
        <v>3.8338658146964855E-2</v>
      </c>
      <c r="V44">
        <v>2.2950819672131143E-2</v>
      </c>
      <c r="W44">
        <v>8.5287846481876331E-3</v>
      </c>
      <c r="X44">
        <v>1.6339869281045749E-2</v>
      </c>
      <c r="Y44">
        <v>6.8027210884353739E-3</v>
      </c>
      <c r="Z44">
        <v>9.2735703245749625E-3</v>
      </c>
      <c r="AB44">
        <v>2.2650991773872566E-2</v>
      </c>
      <c r="AC44" s="15">
        <v>2.2650991773872566E-2</v>
      </c>
      <c r="AF44">
        <v>0.10391432194195861</v>
      </c>
      <c r="AH44" s="16">
        <v>0.10391432194195861</v>
      </c>
    </row>
    <row r="45" spans="1:34" ht="15" thickBot="1" x14ac:dyDescent="0.4">
      <c r="A45" s="21"/>
      <c r="B45" s="26"/>
      <c r="C45" s="12" t="s">
        <v>12</v>
      </c>
      <c r="D45">
        <v>7.1599045346062054E-2</v>
      </c>
      <c r="E45">
        <v>7.6799999999999993E-2</v>
      </c>
      <c r="F45">
        <v>4.6875E-2</v>
      </c>
      <c r="G45">
        <v>1.238390092879257E-2</v>
      </c>
      <c r="H45">
        <v>2.0618556701030927E-2</v>
      </c>
      <c r="I45">
        <v>4.0133779264214048E-2</v>
      </c>
      <c r="J45">
        <v>2.3373587845734321E-2</v>
      </c>
      <c r="K45">
        <v>8.6956521739130436E-3</v>
      </c>
      <c r="L45">
        <v>2.8328611898017001E-2</v>
      </c>
      <c r="M45">
        <v>3.858520900321543E-2</v>
      </c>
      <c r="N45">
        <v>4.4117647058823532E-2</v>
      </c>
      <c r="O45">
        <v>1.5544041450777204E-2</v>
      </c>
      <c r="P45">
        <v>4.2553191489361701E-2</v>
      </c>
      <c r="Q45">
        <v>1.4999999999999999E-2</v>
      </c>
      <c r="R45">
        <v>1.4184397163120567E-2</v>
      </c>
      <c r="S45">
        <v>4.1322314049586778E-2</v>
      </c>
      <c r="T45">
        <v>1.884422110552764E-2</v>
      </c>
      <c r="U45">
        <v>1.2779552715654952E-2</v>
      </c>
      <c r="V45">
        <v>2.2950819672131143E-2</v>
      </c>
      <c r="W45">
        <v>5.1172707889125806E-2</v>
      </c>
      <c r="X45">
        <v>1.6339869281045749E-2</v>
      </c>
      <c r="Y45">
        <v>1.3605442176870748E-2</v>
      </c>
      <c r="Z45">
        <v>1.5455950540958269E-2</v>
      </c>
      <c r="AB45">
        <v>3.0054934684954942E-2</v>
      </c>
      <c r="AC45" s="15">
        <v>3.0054934684954942E-2</v>
      </c>
      <c r="AF45">
        <v>0.13788085704924494</v>
      </c>
      <c r="AG45">
        <v>1.0000000000000002</v>
      </c>
      <c r="AH45" s="16">
        <v>0.13788085704924494</v>
      </c>
    </row>
    <row r="46" spans="1:34" ht="26.5" thickTop="1" x14ac:dyDescent="0.35">
      <c r="A46" s="20"/>
      <c r="B46" s="11" t="s">
        <v>15</v>
      </c>
      <c r="C46" s="12" t="s">
        <v>18</v>
      </c>
      <c r="D46">
        <v>4.7732696897374704E-3</v>
      </c>
      <c r="E46">
        <v>6.3999999999999994E-3</v>
      </c>
      <c r="F46">
        <v>1.5625E-2</v>
      </c>
      <c r="G46">
        <v>3.7151702786377715E-2</v>
      </c>
      <c r="H46">
        <v>4.1237113402061855E-2</v>
      </c>
      <c r="I46">
        <v>1.0033444816053512E-2</v>
      </c>
      <c r="J46">
        <v>4.6747175691468641E-2</v>
      </c>
      <c r="K46">
        <v>1.7391304347826087E-2</v>
      </c>
      <c r="L46">
        <v>1.8885741265344664E-2</v>
      </c>
      <c r="M46">
        <v>9.6463022508038575E-3</v>
      </c>
      <c r="N46">
        <v>4.4117647058823532E-2</v>
      </c>
      <c r="O46">
        <v>6.2176165803108814E-2</v>
      </c>
      <c r="P46">
        <v>1.0638297872340425E-2</v>
      </c>
      <c r="Q46">
        <v>0.03</v>
      </c>
      <c r="R46">
        <v>1.4184397163120567E-2</v>
      </c>
      <c r="S46">
        <v>8.2644628099173556E-3</v>
      </c>
      <c r="T46">
        <v>1.884422110552764E-2</v>
      </c>
      <c r="U46">
        <v>1.2779552715654952E-2</v>
      </c>
      <c r="V46">
        <v>2.2950819672131143E-2</v>
      </c>
      <c r="W46">
        <v>2.5586353944562903E-2</v>
      </c>
      <c r="X46">
        <v>9.8039215686274508E-3</v>
      </c>
      <c r="Y46">
        <v>9.0702947845804991E-3</v>
      </c>
      <c r="Z46">
        <v>1.1591962905718702E-2</v>
      </c>
      <c r="AB46">
        <v>2.1213006593642947E-2</v>
      </c>
      <c r="AC46" s="15">
        <v>2.1213006593642947E-2</v>
      </c>
      <c r="AD46" s="15">
        <v>0.19702445979027394</v>
      </c>
      <c r="AE46">
        <v>5.0755119494527081</v>
      </c>
      <c r="AF46">
        <v>0.10766686844985386</v>
      </c>
      <c r="AH46" s="16">
        <v>0.10766686844985386</v>
      </c>
    </row>
    <row r="47" spans="1:34" x14ac:dyDescent="0.35">
      <c r="A47" s="20"/>
      <c r="B47" s="25" t="s">
        <v>16</v>
      </c>
      <c r="C47" s="12" t="s">
        <v>19</v>
      </c>
      <c r="D47">
        <v>7.1599045346062054E-2</v>
      </c>
      <c r="E47">
        <v>9.6000000000000002E-2</v>
      </c>
      <c r="F47">
        <v>4.6875E-2</v>
      </c>
      <c r="G47">
        <v>3.7151702786377715E-2</v>
      </c>
      <c r="H47">
        <v>4.1237113402061855E-2</v>
      </c>
      <c r="I47">
        <v>6.0200668896321079E-2</v>
      </c>
      <c r="J47">
        <v>4.6747175691468641E-2</v>
      </c>
      <c r="K47">
        <v>5.2173913043478258E-2</v>
      </c>
      <c r="L47">
        <v>5.6657223796034002E-2</v>
      </c>
      <c r="M47">
        <v>0.1157556270096463</v>
      </c>
      <c r="N47">
        <v>8.8235294117647065E-2</v>
      </c>
      <c r="O47">
        <v>6.2176165803108814E-2</v>
      </c>
      <c r="P47">
        <v>6.3829787234042548E-2</v>
      </c>
      <c r="Q47">
        <v>0.03</v>
      </c>
      <c r="R47">
        <v>4.2553191489361701E-2</v>
      </c>
      <c r="S47">
        <v>8.2644628099173556E-2</v>
      </c>
      <c r="T47">
        <v>3.768844221105528E-2</v>
      </c>
      <c r="U47">
        <v>7.6677316293929709E-2</v>
      </c>
      <c r="V47">
        <v>3.6721311475409836E-2</v>
      </c>
      <c r="W47">
        <v>7.6759061833688705E-2</v>
      </c>
      <c r="X47">
        <v>9.8039215686274495E-2</v>
      </c>
      <c r="Y47">
        <v>5.4421768707482991E-2</v>
      </c>
      <c r="Z47">
        <v>4.6367851622874809E-2</v>
      </c>
      <c r="AB47">
        <v>6.1761369762847795E-2</v>
      </c>
      <c r="AC47" s="15">
        <v>6.1761369762847795E-2</v>
      </c>
      <c r="AD47">
        <v>0.19702445979027394</v>
      </c>
      <c r="AF47">
        <v>0.31347057024590114</v>
      </c>
      <c r="AH47" s="16">
        <v>0.31347057024590114</v>
      </c>
    </row>
    <row r="48" spans="1:34" x14ac:dyDescent="0.35">
      <c r="A48" s="20"/>
      <c r="B48" s="23"/>
      <c r="C48" s="12" t="s">
        <v>20</v>
      </c>
      <c r="D48">
        <v>4.2959427207637235E-2</v>
      </c>
      <c r="E48">
        <v>3.8399999999999997E-2</v>
      </c>
      <c r="F48">
        <v>4.6875E-2</v>
      </c>
      <c r="G48">
        <v>3.7151702786377715E-2</v>
      </c>
      <c r="H48">
        <v>2.0618556701030927E-2</v>
      </c>
      <c r="I48">
        <v>2.0066889632107024E-2</v>
      </c>
      <c r="J48">
        <v>2.3373587845734321E-2</v>
      </c>
      <c r="K48">
        <v>6.9565217391304349E-2</v>
      </c>
      <c r="L48">
        <v>1.8885741265344664E-2</v>
      </c>
      <c r="M48">
        <v>3.858520900321543E-2</v>
      </c>
      <c r="N48">
        <v>4.4117647058823532E-2</v>
      </c>
      <c r="O48">
        <v>6.2176165803108814E-2</v>
      </c>
      <c r="P48">
        <v>6.3829787234042548E-2</v>
      </c>
      <c r="Q48">
        <v>0.06</v>
      </c>
      <c r="R48">
        <v>0.1276595744680851</v>
      </c>
      <c r="S48">
        <v>4.1322314049586778E-2</v>
      </c>
      <c r="T48">
        <v>1.884422110552764E-2</v>
      </c>
      <c r="U48">
        <v>1.2779552715654952E-2</v>
      </c>
      <c r="V48">
        <v>3.6721311475409836E-2</v>
      </c>
      <c r="W48">
        <v>5.1172707889125806E-2</v>
      </c>
      <c r="X48">
        <v>4.9019607843137247E-2</v>
      </c>
      <c r="Y48">
        <v>8.1632653061224483E-2</v>
      </c>
      <c r="Z48">
        <v>9.2735703245749618E-2</v>
      </c>
      <c r="AB48">
        <v>4.7760546860096863E-2</v>
      </c>
      <c r="AC48" s="15">
        <v>4.7760546860096863E-2</v>
      </c>
      <c r="AF48">
        <v>0.24240922630081765</v>
      </c>
      <c r="AH48" s="16">
        <v>0.24240922630081765</v>
      </c>
    </row>
    <row r="49" spans="1:34" x14ac:dyDescent="0.35">
      <c r="A49" s="20"/>
      <c r="B49" s="23"/>
      <c r="C49" s="12" t="s">
        <v>21</v>
      </c>
      <c r="D49">
        <v>7.1599045346062056E-3</v>
      </c>
      <c r="E49">
        <v>6.3999999999999994E-3</v>
      </c>
      <c r="F49">
        <v>1.5625E-2</v>
      </c>
      <c r="G49">
        <v>1.238390092879257E-2</v>
      </c>
      <c r="H49">
        <v>1.3745704467353952E-2</v>
      </c>
      <c r="I49">
        <v>4.0133779264214048E-2</v>
      </c>
      <c r="J49">
        <v>1.168679392286716E-2</v>
      </c>
      <c r="K49">
        <v>8.6956521739130436E-3</v>
      </c>
      <c r="L49">
        <v>1.4164305949008501E-2</v>
      </c>
      <c r="M49">
        <v>1.9292604501607715E-2</v>
      </c>
      <c r="N49">
        <v>2.2058823529411766E-2</v>
      </c>
      <c r="O49">
        <v>9.3264248704663225E-2</v>
      </c>
      <c r="P49">
        <v>1.0638297872340425E-2</v>
      </c>
      <c r="Q49">
        <v>1.4999999999999999E-2</v>
      </c>
      <c r="R49">
        <v>8.5106382978723402E-2</v>
      </c>
      <c r="S49">
        <v>2.0661157024793389E-2</v>
      </c>
      <c r="T49">
        <v>1.884422110552764E-2</v>
      </c>
      <c r="U49">
        <v>3.8338658146964855E-2</v>
      </c>
      <c r="V49">
        <v>3.6721311475409836E-2</v>
      </c>
      <c r="W49">
        <v>2.5586353944562903E-2</v>
      </c>
      <c r="X49">
        <v>1.6339869281045749E-2</v>
      </c>
      <c r="Y49">
        <v>2.7210884353741496E-2</v>
      </c>
      <c r="Z49">
        <v>2.3183925811437404E-2</v>
      </c>
      <c r="AB49">
        <v>2.531485999873849E-2</v>
      </c>
      <c r="AC49" s="15">
        <v>2.531485999873849E-2</v>
      </c>
      <c r="AF49">
        <v>0.12848587442231957</v>
      </c>
      <c r="AH49" s="16">
        <v>0.12848587442231957</v>
      </c>
    </row>
    <row r="50" spans="1:34" ht="15" thickBot="1" x14ac:dyDescent="0.4">
      <c r="A50" s="20"/>
      <c r="B50" s="26"/>
      <c r="C50" s="12" t="s">
        <v>23</v>
      </c>
      <c r="D50">
        <v>4.2959427207637235E-2</v>
      </c>
      <c r="E50">
        <v>3.8399999999999997E-2</v>
      </c>
      <c r="F50">
        <v>3.125E-2</v>
      </c>
      <c r="G50">
        <v>7.4303405572755429E-2</v>
      </c>
      <c r="H50">
        <v>8.247422680412371E-2</v>
      </c>
      <c r="I50">
        <v>2.0066889632107024E-2</v>
      </c>
      <c r="J50">
        <v>4.6747175691468641E-2</v>
      </c>
      <c r="K50">
        <v>8.6956521739130436E-3</v>
      </c>
      <c r="L50">
        <v>2.8328611898017001E-2</v>
      </c>
      <c r="M50">
        <v>1.9292604501607715E-2</v>
      </c>
      <c r="N50">
        <v>7.352941176470589E-3</v>
      </c>
      <c r="O50">
        <v>3.1088082901554407E-2</v>
      </c>
      <c r="P50">
        <v>2.1276595744680851E-2</v>
      </c>
      <c r="Q50">
        <v>0.06</v>
      </c>
      <c r="R50">
        <v>1.4184397163120567E-2</v>
      </c>
      <c r="S50">
        <v>2.0661157024793389E-2</v>
      </c>
      <c r="T50">
        <v>7.537688442211056E-2</v>
      </c>
      <c r="U50">
        <v>1.9169329073482427E-2</v>
      </c>
      <c r="V50">
        <v>2.6229508196721308E-2</v>
      </c>
      <c r="W50">
        <v>5.1172707889125806E-2</v>
      </c>
      <c r="X50">
        <v>4.9019607843137247E-2</v>
      </c>
      <c r="Y50">
        <v>8.1632653061224483E-2</v>
      </c>
      <c r="Z50">
        <v>9.2735703245749618E-2</v>
      </c>
      <c r="AB50">
        <v>4.0974676574947869E-2</v>
      </c>
      <c r="AC50" s="15">
        <v>4.0974676574947869E-2</v>
      </c>
      <c r="AF50">
        <v>0.20796746058110788</v>
      </c>
      <c r="AG50">
        <v>1.0000000000000002</v>
      </c>
      <c r="AH50" s="16">
        <v>0.20796746058110788</v>
      </c>
    </row>
    <row r="51" spans="1:34" ht="15" thickTop="1" x14ac:dyDescent="0.35">
      <c r="A51" s="20"/>
      <c r="B51" s="23" t="s">
        <v>24</v>
      </c>
      <c r="C51" s="12" t="s">
        <v>27</v>
      </c>
      <c r="D51">
        <v>4.7732696897374704E-3</v>
      </c>
      <c r="E51">
        <v>4.7999999999999996E-3</v>
      </c>
      <c r="F51">
        <v>3.125E-2</v>
      </c>
      <c r="G51">
        <v>1.8575851393188857E-2</v>
      </c>
      <c r="H51">
        <v>2.0618556701030927E-2</v>
      </c>
      <c r="I51">
        <v>4.0133779264214048E-2</v>
      </c>
      <c r="J51">
        <v>1.168679392286716E-2</v>
      </c>
      <c r="K51">
        <v>3.4782608695652174E-2</v>
      </c>
      <c r="L51">
        <v>1.8885741265344664E-2</v>
      </c>
      <c r="M51">
        <v>1.2861736334405143E-2</v>
      </c>
      <c r="N51">
        <v>4.4117647058823532E-2</v>
      </c>
      <c r="O51">
        <v>3.1088082901554407E-2</v>
      </c>
      <c r="P51">
        <v>2.1276595744680851E-2</v>
      </c>
      <c r="Q51">
        <v>0.03</v>
      </c>
      <c r="R51">
        <v>4.2553191489361701E-2</v>
      </c>
      <c r="S51">
        <v>2.0661157024793389E-2</v>
      </c>
      <c r="T51">
        <v>1.2562814070351759E-2</v>
      </c>
      <c r="U51">
        <v>9.5846645367412137E-3</v>
      </c>
      <c r="V51">
        <v>2.6229508196721308E-2</v>
      </c>
      <c r="W51">
        <v>5.1172707889125806E-2</v>
      </c>
      <c r="X51">
        <v>9.8039215686274495E-2</v>
      </c>
      <c r="Y51">
        <v>1.3605442176870748E-2</v>
      </c>
      <c r="Z51">
        <v>1.5455950540958269E-2</v>
      </c>
      <c r="AB51">
        <v>2.6726752807943389E-2</v>
      </c>
      <c r="AC51" s="15">
        <v>2.6726752807943389E-2</v>
      </c>
      <c r="AD51" s="15">
        <v>0.15951174279317876</v>
      </c>
      <c r="AE51">
        <v>6.2691309272232667</v>
      </c>
      <c r="AF51">
        <v>0.16755351261252918</v>
      </c>
      <c r="AH51" s="16">
        <v>0.16755351261252918</v>
      </c>
    </row>
    <row r="52" spans="1:34" x14ac:dyDescent="0.35">
      <c r="A52" s="20"/>
      <c r="B52" s="24"/>
      <c r="C52" s="12" t="s">
        <v>28</v>
      </c>
      <c r="D52">
        <v>4.7732696897374704E-3</v>
      </c>
      <c r="E52">
        <v>4.7999999999999996E-3</v>
      </c>
      <c r="F52">
        <v>1.5625E-2</v>
      </c>
      <c r="G52">
        <v>1.238390092879257E-2</v>
      </c>
      <c r="H52">
        <v>4.1237113402061855E-2</v>
      </c>
      <c r="I52">
        <v>4.0133779264214048E-2</v>
      </c>
      <c r="J52">
        <v>4.6747175691468641E-2</v>
      </c>
      <c r="K52">
        <v>1.7391304347826087E-2</v>
      </c>
      <c r="L52">
        <v>5.6657223796034002E-2</v>
      </c>
      <c r="M52">
        <v>1.9292604501607715E-2</v>
      </c>
      <c r="N52">
        <v>4.4117647058823532E-2</v>
      </c>
      <c r="O52">
        <v>1.5544041450777204E-2</v>
      </c>
      <c r="P52">
        <v>2.1276595744680851E-2</v>
      </c>
      <c r="Q52">
        <v>0.03</v>
      </c>
      <c r="R52">
        <v>4.2553191489361701E-2</v>
      </c>
      <c r="S52">
        <v>8.2644628099173556E-2</v>
      </c>
      <c r="T52">
        <v>7.537688442211056E-2</v>
      </c>
      <c r="U52">
        <v>3.8338658146964855E-2</v>
      </c>
      <c r="V52">
        <v>4.5901639344262286E-2</v>
      </c>
      <c r="W52">
        <v>2.5586353944562903E-2</v>
      </c>
      <c r="X52">
        <v>1.6339869281045749E-2</v>
      </c>
      <c r="Y52">
        <v>8.1632653061224483E-2</v>
      </c>
      <c r="Z52">
        <v>9.2735703245749618E-2</v>
      </c>
      <c r="AB52">
        <v>3.7873445083064339E-2</v>
      </c>
      <c r="AC52" s="15">
        <v>3.7873445083064339E-2</v>
      </c>
      <c r="AD52">
        <v>0.15951174279317876</v>
      </c>
      <c r="AF52">
        <v>0.2374335858907306</v>
      </c>
      <c r="AH52" s="16">
        <v>0.2374335858907306</v>
      </c>
    </row>
    <row r="53" spans="1:34" x14ac:dyDescent="0.35">
      <c r="A53" s="20"/>
      <c r="B53" s="23" t="s">
        <v>25</v>
      </c>
      <c r="C53" s="12" t="s">
        <v>29</v>
      </c>
      <c r="D53">
        <v>4.2959427207637235E-2</v>
      </c>
      <c r="E53">
        <v>3.8399999999999997E-2</v>
      </c>
      <c r="F53">
        <v>1.5625E-2</v>
      </c>
      <c r="G53">
        <v>1.8575851393188857E-2</v>
      </c>
      <c r="H53">
        <v>2.0618556701030927E-2</v>
      </c>
      <c r="I53">
        <v>2.0066889632107024E-2</v>
      </c>
      <c r="J53">
        <v>7.0120763537202965E-2</v>
      </c>
      <c r="K53">
        <v>5.2173913043478258E-2</v>
      </c>
      <c r="L53">
        <v>5.6657223796034002E-2</v>
      </c>
      <c r="M53">
        <v>1.2861736334405143E-2</v>
      </c>
      <c r="N53">
        <v>1.1029411764705883E-2</v>
      </c>
      <c r="O53">
        <v>9.3264248704663225E-2</v>
      </c>
      <c r="P53">
        <v>2.1276595744680851E-2</v>
      </c>
      <c r="Q53">
        <v>0.03</v>
      </c>
      <c r="R53">
        <v>4.2553191489361701E-2</v>
      </c>
      <c r="S53">
        <v>8.2644628099173556E-2</v>
      </c>
      <c r="T53">
        <v>0.11306532663316583</v>
      </c>
      <c r="U53">
        <v>7.6677316293929709E-2</v>
      </c>
      <c r="V53">
        <v>6.1202185792349713E-2</v>
      </c>
      <c r="W53">
        <v>7.6759061833688705E-2</v>
      </c>
      <c r="X53">
        <v>4.9019607843137247E-2</v>
      </c>
      <c r="Y53">
        <v>5.4421768707482991E-2</v>
      </c>
      <c r="Z53">
        <v>9.2735703245749618E-2</v>
      </c>
      <c r="AB53">
        <v>5.0117756860746668E-2</v>
      </c>
      <c r="AC53" s="15">
        <v>5.0117756860746668E-2</v>
      </c>
      <c r="AF53">
        <v>0.31419477953876301</v>
      </c>
      <c r="AH53" s="16">
        <v>0.31419477953876301</v>
      </c>
    </row>
    <row r="54" spans="1:34" ht="15" thickBot="1" x14ac:dyDescent="0.4">
      <c r="A54" s="20"/>
      <c r="B54" s="26"/>
      <c r="C54" s="12" t="s">
        <v>30</v>
      </c>
      <c r="D54">
        <v>4.2959427207637235E-2</v>
      </c>
      <c r="E54">
        <v>3.8399999999999997E-2</v>
      </c>
      <c r="F54">
        <v>4.6875E-2</v>
      </c>
      <c r="G54">
        <v>1.8575851393188857E-2</v>
      </c>
      <c r="H54">
        <v>2.0618556701030927E-2</v>
      </c>
      <c r="I54">
        <v>6.0200668896321079E-2</v>
      </c>
      <c r="J54">
        <v>2.3373587845734321E-2</v>
      </c>
      <c r="K54">
        <v>8.6956521739130432E-2</v>
      </c>
      <c r="L54">
        <v>2.8328611898017001E-2</v>
      </c>
      <c r="M54">
        <v>3.858520900321543E-2</v>
      </c>
      <c r="N54">
        <v>4.4117647058823532E-2</v>
      </c>
      <c r="O54">
        <v>6.2176165803108814E-2</v>
      </c>
      <c r="P54">
        <v>4.2553191489361701E-2</v>
      </c>
      <c r="Q54">
        <v>1.4999999999999999E-2</v>
      </c>
      <c r="R54">
        <v>2.1276595744680851E-2</v>
      </c>
      <c r="S54">
        <v>4.1322314049586778E-2</v>
      </c>
      <c r="T54">
        <v>7.537688442211056E-2</v>
      </c>
      <c r="U54">
        <v>7.6677316293929709E-2</v>
      </c>
      <c r="V54">
        <v>4.5901639344262286E-2</v>
      </c>
      <c r="W54">
        <v>5.1172707889125806E-2</v>
      </c>
      <c r="X54">
        <v>4.9019607843137247E-2</v>
      </c>
      <c r="Y54">
        <v>5.4421768707482991E-2</v>
      </c>
      <c r="Z54">
        <v>4.6367851622874809E-2</v>
      </c>
      <c r="AB54">
        <v>4.4793788041424365E-2</v>
      </c>
      <c r="AC54" s="15">
        <v>4.4793788041424365E-2</v>
      </c>
      <c r="AF54">
        <v>0.28081812195797723</v>
      </c>
      <c r="AG54">
        <v>1</v>
      </c>
      <c r="AH54" s="16">
        <v>0.28081812195797723</v>
      </c>
    </row>
    <row r="55" spans="1:34" ht="15" thickTop="1" x14ac:dyDescent="0.35">
      <c r="A55" s="21" t="s">
        <v>3</v>
      </c>
      <c r="B55" s="22" t="s">
        <v>31</v>
      </c>
      <c r="C55" s="12" t="s">
        <v>34</v>
      </c>
      <c r="D55">
        <v>7.1599045346062054E-2</v>
      </c>
      <c r="E55">
        <v>7.6799999999999993E-2</v>
      </c>
      <c r="F55">
        <v>6.25E-2</v>
      </c>
      <c r="G55">
        <v>3.7151702786377715E-2</v>
      </c>
      <c r="H55">
        <v>4.1237113402061855E-2</v>
      </c>
      <c r="I55">
        <v>4.0133779264214048E-2</v>
      </c>
      <c r="J55">
        <v>4.6747175691468641E-2</v>
      </c>
      <c r="K55">
        <v>3.4782608695652174E-2</v>
      </c>
      <c r="L55">
        <v>5.6657223796034002E-2</v>
      </c>
      <c r="M55">
        <v>7.717041800643086E-2</v>
      </c>
      <c r="N55">
        <v>4.4117647058823532E-2</v>
      </c>
      <c r="O55">
        <v>1.5544041450777204E-2</v>
      </c>
      <c r="P55">
        <v>6.3829787234042548E-2</v>
      </c>
      <c r="Q55">
        <v>1.4999999999999999E-2</v>
      </c>
      <c r="R55">
        <v>1.4184397163120567E-2</v>
      </c>
      <c r="S55">
        <v>2.0661157024793389E-2</v>
      </c>
      <c r="T55">
        <v>3.768844221105528E-2</v>
      </c>
      <c r="U55">
        <v>7.6677316293929709E-2</v>
      </c>
      <c r="V55">
        <v>4.5901639344262286E-2</v>
      </c>
      <c r="W55">
        <v>5.1172707889125806E-2</v>
      </c>
      <c r="X55">
        <v>2.4509803921568624E-2</v>
      </c>
      <c r="Y55">
        <v>2.7210884353741496E-2</v>
      </c>
      <c r="Z55">
        <v>2.3183925811437404E-2</v>
      </c>
      <c r="AB55">
        <v>4.3672209423694756E-2</v>
      </c>
      <c r="AC55" s="15">
        <v>4.3672209423694756E-2</v>
      </c>
      <c r="AD55" s="15">
        <v>0.42548622367532341</v>
      </c>
      <c r="AE55">
        <v>2.3502523568496825</v>
      </c>
      <c r="AF55">
        <v>0.10264071312687151</v>
      </c>
      <c r="AH55" s="16">
        <v>0.10264071312687151</v>
      </c>
    </row>
    <row r="56" spans="1:34" x14ac:dyDescent="0.35">
      <c r="A56" s="21"/>
      <c r="B56" s="23"/>
      <c r="C56" s="12" t="s">
        <v>35</v>
      </c>
      <c r="D56">
        <v>5.7279236276849645E-2</v>
      </c>
      <c r="E56">
        <v>5.7599999999999998E-2</v>
      </c>
      <c r="F56">
        <v>6.25E-2</v>
      </c>
      <c r="G56">
        <v>3.7151702786377715E-2</v>
      </c>
      <c r="H56">
        <v>2.0618556701030927E-2</v>
      </c>
      <c r="I56">
        <v>2.0066889632107024E-2</v>
      </c>
      <c r="J56">
        <v>7.0120763537202965E-2</v>
      </c>
      <c r="K56">
        <v>5.2173913043478258E-2</v>
      </c>
      <c r="L56">
        <v>2.8328611898017001E-2</v>
      </c>
      <c r="M56">
        <v>0.1157556270096463</v>
      </c>
      <c r="N56">
        <v>2.2058823529411766E-2</v>
      </c>
      <c r="O56">
        <v>6.2176165803108814E-2</v>
      </c>
      <c r="P56">
        <v>8.5106382978723402E-2</v>
      </c>
      <c r="Q56">
        <v>0.03</v>
      </c>
      <c r="R56">
        <v>2.1276595744680851E-2</v>
      </c>
      <c r="S56">
        <v>2.0661157024793389E-2</v>
      </c>
      <c r="T56">
        <v>1.884422110552764E-2</v>
      </c>
      <c r="U56">
        <v>3.8338658146964855E-2</v>
      </c>
      <c r="V56">
        <v>6.1202185792349713E-2</v>
      </c>
      <c r="W56">
        <v>5.1172707889125806E-2</v>
      </c>
      <c r="X56">
        <v>4.9019607843137247E-2</v>
      </c>
      <c r="Y56">
        <v>2.7210884353741496E-2</v>
      </c>
      <c r="Z56">
        <v>1.5455950540958269E-2</v>
      </c>
      <c r="AB56">
        <v>4.4526897462488398E-2</v>
      </c>
      <c r="AC56" s="15">
        <v>4.4526897462488398E-2</v>
      </c>
      <c r="AD56">
        <v>0.42548622367532341</v>
      </c>
      <c r="AF56">
        <v>0.1046494457044175</v>
      </c>
      <c r="AH56" s="16">
        <v>0.1046494457044175</v>
      </c>
    </row>
    <row r="57" spans="1:34" x14ac:dyDescent="0.35">
      <c r="A57" s="21"/>
      <c r="B57" s="23"/>
      <c r="C57" s="12" t="s">
        <v>36</v>
      </c>
      <c r="D57">
        <v>0.12887828162291171</v>
      </c>
      <c r="E57">
        <v>0.17279999999999998</v>
      </c>
      <c r="F57">
        <v>0.140625</v>
      </c>
      <c r="G57">
        <v>0.26006191950464397</v>
      </c>
      <c r="H57">
        <v>0.28865979381443296</v>
      </c>
      <c r="I57">
        <v>0.16053511705685619</v>
      </c>
      <c r="J57">
        <v>0.18698870276587456</v>
      </c>
      <c r="K57">
        <v>0.1391304347826087</v>
      </c>
      <c r="L57">
        <v>0.28328611898016998</v>
      </c>
      <c r="M57">
        <v>0.19292604501607716</v>
      </c>
      <c r="N57">
        <v>0.11029411764705883</v>
      </c>
      <c r="O57">
        <v>0.21761658031088085</v>
      </c>
      <c r="P57">
        <v>0.14893617021276595</v>
      </c>
      <c r="Q57">
        <v>0.12</v>
      </c>
      <c r="R57">
        <v>0.1276595744680851</v>
      </c>
      <c r="S57">
        <v>0.16528925619834711</v>
      </c>
      <c r="T57">
        <v>0.15075376884422112</v>
      </c>
      <c r="U57">
        <v>0.11501597444089458</v>
      </c>
      <c r="V57">
        <v>0.18360655737704915</v>
      </c>
      <c r="W57">
        <v>0.1279317697228145</v>
      </c>
      <c r="X57">
        <v>9.8039215686274495E-2</v>
      </c>
      <c r="Y57">
        <v>0.1360544217687075</v>
      </c>
      <c r="Z57">
        <v>0.18547140649149924</v>
      </c>
      <c r="AB57">
        <v>0.16698087942226844</v>
      </c>
      <c r="AC57" s="15">
        <v>0.16698087942226844</v>
      </c>
      <c r="AF57">
        <v>0.39244720541101907</v>
      </c>
      <c r="AH57" s="16">
        <v>0.39244720541101907</v>
      </c>
    </row>
    <row r="58" spans="1:34" x14ac:dyDescent="0.35">
      <c r="A58" s="21"/>
      <c r="B58" s="24"/>
      <c r="C58" s="12" t="s">
        <v>37</v>
      </c>
      <c r="D58">
        <v>2.8639618138424822E-2</v>
      </c>
      <c r="E58">
        <v>7.6799999999999993E-2</v>
      </c>
      <c r="F58">
        <v>1.5625E-2</v>
      </c>
      <c r="G58">
        <v>3.7151702786377715E-2</v>
      </c>
      <c r="H58">
        <v>4.1237113402061855E-2</v>
      </c>
      <c r="I58">
        <v>6.0200668896321079E-2</v>
      </c>
      <c r="J58">
        <v>1.168679392286716E-2</v>
      </c>
      <c r="K58">
        <v>1.7391304347826087E-2</v>
      </c>
      <c r="L58">
        <v>1.8885741265344664E-2</v>
      </c>
      <c r="M58">
        <v>1.9292604501607715E-2</v>
      </c>
      <c r="N58">
        <v>2.2058823529411766E-2</v>
      </c>
      <c r="O58">
        <v>1.5544041450777204E-2</v>
      </c>
      <c r="P58">
        <v>1.0638297872340425E-2</v>
      </c>
      <c r="Q58">
        <v>0.03</v>
      </c>
      <c r="R58">
        <v>1.4184397163120567E-2</v>
      </c>
      <c r="S58">
        <v>2.0661157024793389E-2</v>
      </c>
      <c r="T58">
        <v>1.884422110552764E-2</v>
      </c>
      <c r="U58">
        <v>1.9169329073482427E-2</v>
      </c>
      <c r="V58">
        <v>3.6721311475409836E-2</v>
      </c>
      <c r="W58">
        <v>2.5586353944562903E-2</v>
      </c>
      <c r="X58">
        <v>1.6339869281045749E-2</v>
      </c>
      <c r="Y58">
        <v>2.7210884353741496E-2</v>
      </c>
      <c r="Z58">
        <v>2.3183925811437404E-2</v>
      </c>
      <c r="AB58">
        <v>2.6393615623760077E-2</v>
      </c>
      <c r="AC58" s="15">
        <v>2.6393615623760077E-2</v>
      </c>
      <c r="AF58">
        <v>6.2031657325526721E-2</v>
      </c>
      <c r="AH58" s="16">
        <v>6.2031657325526721E-2</v>
      </c>
    </row>
    <row r="59" spans="1:34" ht="39" x14ac:dyDescent="0.35">
      <c r="A59" s="21"/>
      <c r="B59" s="11" t="s">
        <v>32</v>
      </c>
      <c r="C59" s="12" t="s">
        <v>38</v>
      </c>
      <c r="D59">
        <v>7.1599045346062054E-2</v>
      </c>
      <c r="E59">
        <v>1.9199999999999998E-2</v>
      </c>
      <c r="F59">
        <v>4.6875E-2</v>
      </c>
      <c r="G59">
        <v>3.7151702786377715E-2</v>
      </c>
      <c r="H59">
        <v>8.247422680412371E-2</v>
      </c>
      <c r="I59">
        <v>6.0200668896321079E-2</v>
      </c>
      <c r="J59">
        <v>7.0120763537202965E-2</v>
      </c>
      <c r="K59">
        <v>8.6956521739130432E-2</v>
      </c>
      <c r="L59">
        <v>2.8328611898017001E-2</v>
      </c>
      <c r="M59">
        <v>3.858520900321543E-2</v>
      </c>
      <c r="N59">
        <v>6.6176470588235295E-2</v>
      </c>
      <c r="O59">
        <v>3.1088082901554407E-2</v>
      </c>
      <c r="P59">
        <v>1.0638297872340425E-2</v>
      </c>
      <c r="Q59">
        <v>0.09</v>
      </c>
      <c r="R59">
        <v>4.2553191489361701E-2</v>
      </c>
      <c r="S59">
        <v>4.1322314049586778E-2</v>
      </c>
      <c r="T59">
        <v>7.537688442211056E-2</v>
      </c>
      <c r="U59">
        <v>3.8338658146964855E-2</v>
      </c>
      <c r="V59">
        <v>9.1803278688524573E-2</v>
      </c>
      <c r="W59">
        <v>7.6759061833688705E-2</v>
      </c>
      <c r="X59">
        <v>4.9019607843137247E-2</v>
      </c>
      <c r="Y59">
        <v>2.7210884353741496E-2</v>
      </c>
      <c r="Z59">
        <v>2.3183925811437404E-2</v>
      </c>
      <c r="AB59">
        <v>5.2389669913527552E-2</v>
      </c>
      <c r="AC59" s="15">
        <v>5.2389669913527552E-2</v>
      </c>
      <c r="AF59">
        <v>0.12312894518884503</v>
      </c>
      <c r="AH59" s="16">
        <v>0.12312894518884503</v>
      </c>
    </row>
    <row r="60" spans="1:34" x14ac:dyDescent="0.35">
      <c r="A60" s="21"/>
      <c r="B60" s="25" t="s">
        <v>33</v>
      </c>
      <c r="C60" s="12" t="s">
        <v>39</v>
      </c>
      <c r="D60">
        <v>4.2959427207637235E-2</v>
      </c>
      <c r="E60">
        <v>6.3999999999999994E-3</v>
      </c>
      <c r="F60">
        <v>4.6875E-2</v>
      </c>
      <c r="G60">
        <v>7.4303405572755429E-2</v>
      </c>
      <c r="H60">
        <v>2.0618556701030927E-2</v>
      </c>
      <c r="I60">
        <v>8.0267558528428096E-2</v>
      </c>
      <c r="J60">
        <v>4.6747175691468641E-2</v>
      </c>
      <c r="K60">
        <v>5.2173913043478258E-2</v>
      </c>
      <c r="L60">
        <v>2.8328611898017001E-2</v>
      </c>
      <c r="M60">
        <v>1.2861736334405143E-2</v>
      </c>
      <c r="N60">
        <v>2.2058823529411766E-2</v>
      </c>
      <c r="O60">
        <v>1.0362694300518135E-2</v>
      </c>
      <c r="P60">
        <v>4.2553191489361701E-2</v>
      </c>
      <c r="Q60">
        <v>9.9999999999999985E-3</v>
      </c>
      <c r="R60">
        <v>2.1276595744680851E-2</v>
      </c>
      <c r="S60">
        <v>2.0661157024793389E-2</v>
      </c>
      <c r="T60">
        <v>3.768844221105528E-2</v>
      </c>
      <c r="U60">
        <v>3.8338658146964855E-2</v>
      </c>
      <c r="V60">
        <v>3.6721311475409836E-2</v>
      </c>
      <c r="W60">
        <v>2.5586353944562903E-2</v>
      </c>
      <c r="X60">
        <v>4.9019607843137247E-2</v>
      </c>
      <c r="Y60">
        <v>2.7210884353741496E-2</v>
      </c>
      <c r="Z60">
        <v>1.5455950540958269E-2</v>
      </c>
      <c r="AB60">
        <v>3.3411698068774628E-2</v>
      </c>
      <c r="AC60" s="15">
        <v>3.3411698068774628E-2</v>
      </c>
      <c r="AF60">
        <v>7.8525922132487561E-2</v>
      </c>
      <c r="AH60" s="16">
        <v>7.8525922132487561E-2</v>
      </c>
    </row>
    <row r="61" spans="1:34" x14ac:dyDescent="0.35">
      <c r="A61" s="21"/>
      <c r="B61" s="23"/>
      <c r="C61" s="12" t="s">
        <v>40</v>
      </c>
      <c r="D61">
        <v>7.1599045346062054E-2</v>
      </c>
      <c r="E61">
        <v>1.9199999999999998E-2</v>
      </c>
      <c r="F61">
        <v>6.25E-2</v>
      </c>
      <c r="G61">
        <v>0.11145510835913314</v>
      </c>
      <c r="H61">
        <v>4.1237113402061855E-2</v>
      </c>
      <c r="I61">
        <v>0.10033444816053513</v>
      </c>
      <c r="J61">
        <v>7.0120763537202965E-2</v>
      </c>
      <c r="K61">
        <v>6.9565217391304349E-2</v>
      </c>
      <c r="L61">
        <v>5.6657223796034002E-2</v>
      </c>
      <c r="M61">
        <v>1.9292604501607715E-2</v>
      </c>
      <c r="N61">
        <v>4.4117647058823532E-2</v>
      </c>
      <c r="O61">
        <v>1.5544041450777204E-2</v>
      </c>
      <c r="P61">
        <v>6.3829787234042548E-2</v>
      </c>
      <c r="Q61">
        <v>1.4999999999999999E-2</v>
      </c>
      <c r="R61">
        <v>2.1276595744680851E-2</v>
      </c>
      <c r="S61">
        <v>4.1322314049586778E-2</v>
      </c>
      <c r="T61">
        <v>7.537688442211056E-2</v>
      </c>
      <c r="U61">
        <v>0.11501597444089458</v>
      </c>
      <c r="V61">
        <v>4.5901639344262286E-2</v>
      </c>
      <c r="W61">
        <v>5.1172707889125806E-2</v>
      </c>
      <c r="X61">
        <v>9.8039215686274495E-2</v>
      </c>
      <c r="Y61">
        <v>8.1632653061224483E-2</v>
      </c>
      <c r="Z61">
        <v>4.6367851622874809E-2</v>
      </c>
      <c r="AB61">
        <v>5.8111253760809528E-2</v>
      </c>
      <c r="AC61" s="15">
        <v>5.8111253760809528E-2</v>
      </c>
      <c r="AF61">
        <v>0.13657611111083257</v>
      </c>
      <c r="AG61">
        <v>0.99999999999999989</v>
      </c>
      <c r="AH61" s="16">
        <v>0.13657611111083257</v>
      </c>
    </row>
    <row r="63" spans="1:34" x14ac:dyDescent="0.35">
      <c r="AB63">
        <v>1</v>
      </c>
      <c r="AC63" s="17">
        <v>1</v>
      </c>
    </row>
    <row r="66" spans="1:33" x14ac:dyDescent="0.35">
      <c r="A66" t="s">
        <v>50</v>
      </c>
    </row>
    <row r="69" spans="1:33" x14ac:dyDescent="0.35">
      <c r="A69" s="2" t="s">
        <v>0</v>
      </c>
      <c r="B69" s="3"/>
      <c r="C69" s="3"/>
      <c r="D69" s="3" t="s">
        <v>1</v>
      </c>
      <c r="E69" s="3"/>
      <c r="F69" s="3"/>
      <c r="G69" s="3"/>
      <c r="H69" s="3"/>
      <c r="I69" s="3"/>
      <c r="J69" s="3"/>
      <c r="K69" s="3" t="s">
        <v>2</v>
      </c>
      <c r="L69" s="3"/>
      <c r="M69" s="3"/>
      <c r="N69" s="3"/>
      <c r="O69" s="3"/>
      <c r="P69" s="3" t="s">
        <v>41</v>
      </c>
      <c r="Q69" s="3"/>
      <c r="R69" s="3"/>
      <c r="S69" s="3"/>
      <c r="T69" s="3" t="s">
        <v>3</v>
      </c>
      <c r="U69" s="3"/>
      <c r="V69" s="3"/>
      <c r="W69" s="3"/>
      <c r="X69" s="3"/>
      <c r="Y69" s="3"/>
      <c r="Z69" s="3"/>
      <c r="AB69" t="s">
        <v>51</v>
      </c>
      <c r="AC69" t="s">
        <v>52</v>
      </c>
      <c r="AD69" t="s">
        <v>53</v>
      </c>
      <c r="AE69" t="s">
        <v>54</v>
      </c>
      <c r="AF69" t="s">
        <v>55</v>
      </c>
      <c r="AG69" t="s">
        <v>56</v>
      </c>
    </row>
    <row r="70" spans="1:33" ht="104" x14ac:dyDescent="0.35">
      <c r="A70" s="3"/>
      <c r="B70" s="4" t="s">
        <v>4</v>
      </c>
      <c r="C70" s="5"/>
      <c r="D70" s="27" t="s">
        <v>13</v>
      </c>
      <c r="E70" s="28"/>
      <c r="F70" s="28"/>
      <c r="G70" s="28"/>
      <c r="H70" s="30"/>
      <c r="I70" s="31" t="s">
        <v>14</v>
      </c>
      <c r="J70" s="32"/>
      <c r="K70" s="11" t="s">
        <v>15</v>
      </c>
      <c r="L70" s="29" t="s">
        <v>16</v>
      </c>
      <c r="M70" s="28"/>
      <c r="N70" s="28"/>
      <c r="O70" s="34"/>
      <c r="P70" s="23" t="s">
        <v>24</v>
      </c>
      <c r="Q70" s="35"/>
      <c r="R70" s="23" t="s">
        <v>25</v>
      </c>
      <c r="S70" s="32"/>
      <c r="T70" s="27" t="s">
        <v>31</v>
      </c>
      <c r="U70" s="28"/>
      <c r="V70" s="28"/>
      <c r="W70" s="28"/>
      <c r="X70" s="6" t="s">
        <v>32</v>
      </c>
      <c r="Y70" s="29" t="s">
        <v>33</v>
      </c>
      <c r="Z70" s="28"/>
    </row>
    <row r="71" spans="1:33" ht="15" thickBot="1" x14ac:dyDescent="0.4">
      <c r="A71" s="3"/>
      <c r="B71" s="7"/>
      <c r="C71" s="8" t="s">
        <v>5</v>
      </c>
      <c r="D71" s="12" t="s">
        <v>6</v>
      </c>
      <c r="E71" s="12" t="s">
        <v>7</v>
      </c>
      <c r="F71" s="12" t="s">
        <v>8</v>
      </c>
      <c r="G71" s="12" t="s">
        <v>9</v>
      </c>
      <c r="H71" s="12" t="s">
        <v>10</v>
      </c>
      <c r="I71" s="12" t="s">
        <v>11</v>
      </c>
      <c r="J71" s="12" t="s">
        <v>12</v>
      </c>
      <c r="K71" s="12" t="s">
        <v>18</v>
      </c>
      <c r="L71" s="12" t="s">
        <v>19</v>
      </c>
      <c r="M71" s="12" t="s">
        <v>20</v>
      </c>
      <c r="N71" s="12" t="s">
        <v>21</v>
      </c>
      <c r="O71" s="12" t="s">
        <v>23</v>
      </c>
      <c r="P71" s="12" t="s">
        <v>27</v>
      </c>
      <c r="Q71" s="12" t="s">
        <v>28</v>
      </c>
      <c r="R71" s="12" t="s">
        <v>29</v>
      </c>
      <c r="S71" s="12" t="s">
        <v>30</v>
      </c>
      <c r="T71" s="12" t="s">
        <v>34</v>
      </c>
      <c r="U71" s="12" t="s">
        <v>35</v>
      </c>
      <c r="V71" s="12" t="s">
        <v>36</v>
      </c>
      <c r="W71" s="12" t="s">
        <v>37</v>
      </c>
      <c r="X71" s="12" t="s">
        <v>38</v>
      </c>
      <c r="Y71" s="12" t="s">
        <v>39</v>
      </c>
      <c r="Z71" s="12" t="s">
        <v>40</v>
      </c>
    </row>
    <row r="72" spans="1:33" ht="15" thickTop="1" x14ac:dyDescent="0.35">
      <c r="A72" s="21" t="s">
        <v>1</v>
      </c>
      <c r="B72" s="22" t="s">
        <v>13</v>
      </c>
      <c r="C72" s="12" t="s">
        <v>6</v>
      </c>
      <c r="D72">
        <v>2.1573385436889799E-2</v>
      </c>
      <c r="E72">
        <v>1.1561089507289611E-2</v>
      </c>
      <c r="F72">
        <v>4.6285531490353166E-2</v>
      </c>
      <c r="G72">
        <v>1.5302321753784218E-2</v>
      </c>
      <c r="H72">
        <v>1.589317252183358E-2</v>
      </c>
      <c r="I72">
        <v>7.5503305912908549E-3</v>
      </c>
      <c r="J72">
        <v>6.0109869369909886E-3</v>
      </c>
      <c r="K72">
        <v>6.363901978092884E-2</v>
      </c>
      <c r="L72">
        <v>1.235227395256956E-2</v>
      </c>
      <c r="M72">
        <v>1.5920182286698954E-2</v>
      </c>
      <c r="N72">
        <v>5.062971999747698E-2</v>
      </c>
      <c r="O72">
        <v>1.3658225524982623E-2</v>
      </c>
      <c r="P72">
        <v>8.018025842383017E-2</v>
      </c>
      <c r="Q72">
        <v>0.11362033524919302</v>
      </c>
      <c r="R72">
        <v>1.670591895358222E-2</v>
      </c>
      <c r="S72">
        <v>1.4931262680474788E-2</v>
      </c>
      <c r="T72">
        <v>8.7344418847389513E-3</v>
      </c>
      <c r="U72">
        <v>1.1131724365622099E-2</v>
      </c>
      <c r="V72">
        <v>1.8553431046918714E-2</v>
      </c>
      <c r="W72">
        <v>1.3196807811880039E-2</v>
      </c>
      <c r="X72">
        <v>1.0477933982705511E-2</v>
      </c>
      <c r="Y72">
        <v>1.1137232689591542E-2</v>
      </c>
      <c r="Z72">
        <v>1.1622250752161906E-2</v>
      </c>
      <c r="AB72">
        <v>0.59066783762178821</v>
      </c>
      <c r="AC72">
        <v>27.379468991999982</v>
      </c>
      <c r="AD72">
        <v>27.680711068101385</v>
      </c>
      <c r="AE72">
        <v>0.21275959400460839</v>
      </c>
      <c r="AF72">
        <v>1.6667000000000001</v>
      </c>
      <c r="AG72">
        <v>0.12765320333869826</v>
      </c>
    </row>
    <row r="73" spans="1:33" x14ac:dyDescent="0.35">
      <c r="A73" s="21"/>
      <c r="B73" s="23"/>
      <c r="C73" s="12" t="s">
        <v>7</v>
      </c>
      <c r="D73">
        <v>6.4720156310669394E-2</v>
      </c>
      <c r="E73">
        <v>3.4683268521868836E-2</v>
      </c>
      <c r="F73">
        <v>6.171404198713755E-2</v>
      </c>
      <c r="G73">
        <v>1.1476741315338164E-2</v>
      </c>
      <c r="H73">
        <v>1.1919879391375187E-2</v>
      </c>
      <c r="I73">
        <v>1.1325495886936283E-2</v>
      </c>
      <c r="J73">
        <v>7.5137336712387355E-3</v>
      </c>
      <c r="K73">
        <v>6.363901978092884E-2</v>
      </c>
      <c r="L73">
        <v>1.235227395256956E-2</v>
      </c>
      <c r="M73">
        <v>2.3880273430048431E-2</v>
      </c>
      <c r="N73">
        <v>7.5944579996215469E-2</v>
      </c>
      <c r="O73">
        <v>2.0487338287473934E-2</v>
      </c>
      <c r="P73">
        <v>0.10690701123177355</v>
      </c>
      <c r="Q73">
        <v>0.15149378033225736</v>
      </c>
      <c r="R73">
        <v>2.5058878430373334E-2</v>
      </c>
      <c r="S73">
        <v>2.2396894020712182E-2</v>
      </c>
      <c r="T73">
        <v>1.0918052355923689E-2</v>
      </c>
      <c r="U73">
        <v>1.4842299154162799E-2</v>
      </c>
      <c r="V73">
        <v>1.8553431046918714E-2</v>
      </c>
      <c r="W73">
        <v>6.5984039059400193E-3</v>
      </c>
      <c r="X73">
        <v>5.2389669913527552E-2</v>
      </c>
      <c r="Y73">
        <v>0.10023509420632389</v>
      </c>
      <c r="Z73">
        <v>5.8111253760809528E-2</v>
      </c>
      <c r="AB73">
        <v>0.96716157089052313</v>
      </c>
      <c r="AC73">
        <v>27.885537093503714</v>
      </c>
    </row>
    <row r="74" spans="1:33" x14ac:dyDescent="0.35">
      <c r="A74" s="21"/>
      <c r="B74" s="23"/>
      <c r="C74" s="12" t="s">
        <v>8</v>
      </c>
      <c r="D74">
        <v>7.1911284789632664E-3</v>
      </c>
      <c r="E74">
        <v>8.670817130467209E-3</v>
      </c>
      <c r="F74">
        <v>1.5428510496784387E-2</v>
      </c>
      <c r="G74">
        <v>1.5302321753784218E-2</v>
      </c>
      <c r="H74">
        <v>1.589317252183358E-2</v>
      </c>
      <c r="I74">
        <v>1.1325495886936283E-2</v>
      </c>
      <c r="J74">
        <v>1.0018311561651647E-2</v>
      </c>
      <c r="K74">
        <v>2.1213006593642947E-2</v>
      </c>
      <c r="L74">
        <v>2.0587123254282597E-2</v>
      </c>
      <c r="M74">
        <v>1.5920182286698954E-2</v>
      </c>
      <c r="N74">
        <v>2.531485999873849E-2</v>
      </c>
      <c r="O74">
        <v>2.0487338287473934E-2</v>
      </c>
      <c r="P74">
        <v>1.3363376403971694E-2</v>
      </c>
      <c r="Q74">
        <v>3.7873445083064339E-2</v>
      </c>
      <c r="R74">
        <v>5.0117756860746668E-2</v>
      </c>
      <c r="S74">
        <v>1.4931262680474788E-2</v>
      </c>
      <c r="T74">
        <v>1.0918052355923689E-2</v>
      </c>
      <c r="U74">
        <v>1.1131724365622099E-2</v>
      </c>
      <c r="V74">
        <v>1.8553431046918714E-2</v>
      </c>
      <c r="W74">
        <v>2.6393615623760077E-2</v>
      </c>
      <c r="X74">
        <v>1.7463223304509182E-2</v>
      </c>
      <c r="Y74">
        <v>1.1137232689591542E-2</v>
      </c>
      <c r="Z74">
        <v>1.4527813440202382E-2</v>
      </c>
      <c r="AB74">
        <v>0.41376320210604262</v>
      </c>
      <c r="AC74">
        <v>26.818091233906163</v>
      </c>
    </row>
    <row r="75" spans="1:33" x14ac:dyDescent="0.35">
      <c r="A75" s="21"/>
      <c r="B75" s="23"/>
      <c r="C75" s="12" t="s">
        <v>9</v>
      </c>
      <c r="D75">
        <v>6.4720156310669394E-2</v>
      </c>
      <c r="E75">
        <v>0.13873307408747534</v>
      </c>
      <c r="F75">
        <v>4.6285531490353166E-2</v>
      </c>
      <c r="G75">
        <v>4.5906965261352656E-2</v>
      </c>
      <c r="H75">
        <v>4.7679517565500748E-2</v>
      </c>
      <c r="I75">
        <v>4.5301983547745131E-2</v>
      </c>
      <c r="J75">
        <v>9.0164804054864822E-2</v>
      </c>
      <c r="K75">
        <v>2.1213006593642947E-2</v>
      </c>
      <c r="L75">
        <v>6.1761369762847795E-2</v>
      </c>
      <c r="M75">
        <v>4.7760546860096863E-2</v>
      </c>
      <c r="N75">
        <v>7.5944579996215469E-2</v>
      </c>
      <c r="O75">
        <v>2.0487338287473934E-2</v>
      </c>
      <c r="P75">
        <v>5.3453505615886777E-2</v>
      </c>
      <c r="Q75">
        <v>0.11362033524919302</v>
      </c>
      <c r="R75">
        <v>0.10023551372149334</v>
      </c>
      <c r="S75">
        <v>8.958757608284873E-2</v>
      </c>
      <c r="T75">
        <v>4.3672209423694756E-2</v>
      </c>
      <c r="U75">
        <v>4.4526897462488398E-2</v>
      </c>
      <c r="V75">
        <v>2.3854411346038346E-2</v>
      </c>
      <c r="W75">
        <v>2.6393615623760077E-2</v>
      </c>
      <c r="X75">
        <v>5.2389669913527552E-2</v>
      </c>
      <c r="Y75">
        <v>1.6705849034387314E-2</v>
      </c>
      <c r="Z75">
        <v>1.937041792026984E-2</v>
      </c>
      <c r="AB75">
        <v>1.2897688752118266</v>
      </c>
      <c r="AC75">
        <v>28.095276345736458</v>
      </c>
    </row>
    <row r="76" spans="1:33" x14ac:dyDescent="0.35">
      <c r="A76" s="21"/>
      <c r="B76" s="24"/>
      <c r="C76" s="12" t="s">
        <v>10</v>
      </c>
      <c r="D76">
        <v>6.4720156310669394E-2</v>
      </c>
      <c r="E76">
        <v>0.13873307408747534</v>
      </c>
      <c r="F76">
        <v>4.6285531490353166E-2</v>
      </c>
      <c r="G76">
        <v>4.5906965261352656E-2</v>
      </c>
      <c r="H76">
        <v>4.7679517565500748E-2</v>
      </c>
      <c r="I76">
        <v>4.5301983547745131E-2</v>
      </c>
      <c r="J76">
        <v>6.0109869369909884E-2</v>
      </c>
      <c r="K76">
        <v>2.1213006593642947E-2</v>
      </c>
      <c r="L76">
        <v>6.1761369762847795E-2</v>
      </c>
      <c r="M76">
        <v>9.5521093720193725E-2</v>
      </c>
      <c r="N76">
        <v>7.5944579996215469E-2</v>
      </c>
      <c r="O76">
        <v>2.0487338287473934E-2</v>
      </c>
      <c r="P76">
        <v>5.3453505615886777E-2</v>
      </c>
      <c r="Q76">
        <v>3.7873445083064339E-2</v>
      </c>
      <c r="R76">
        <v>0.10023551372149334</v>
      </c>
      <c r="S76">
        <v>8.958757608284873E-2</v>
      </c>
      <c r="T76">
        <v>4.3672209423694756E-2</v>
      </c>
      <c r="U76">
        <v>8.9053794924976795E-2</v>
      </c>
      <c r="V76">
        <v>2.3854411346038346E-2</v>
      </c>
      <c r="W76">
        <v>2.6393615623760077E-2</v>
      </c>
      <c r="X76">
        <v>2.6194834956763776E-2</v>
      </c>
      <c r="Y76">
        <v>6.6823396137549257E-2</v>
      </c>
      <c r="Z76">
        <v>5.8111253760809528E-2</v>
      </c>
      <c r="AB76">
        <v>1.338918042670266</v>
      </c>
      <c r="AC76">
        <v>28.081618922232153</v>
      </c>
    </row>
    <row r="77" spans="1:33" x14ac:dyDescent="0.35">
      <c r="A77" s="21"/>
      <c r="B77" s="23" t="s">
        <v>14</v>
      </c>
      <c r="C77" s="12" t="s">
        <v>11</v>
      </c>
      <c r="D77">
        <v>6.4720156310669394E-2</v>
      </c>
      <c r="E77">
        <v>6.9366537043737672E-2</v>
      </c>
      <c r="F77">
        <v>3.0857020993568775E-2</v>
      </c>
      <c r="G77">
        <v>2.2953482630676328E-2</v>
      </c>
      <c r="H77">
        <v>2.3839758782750374E-2</v>
      </c>
      <c r="I77">
        <v>2.2650991773872566E-2</v>
      </c>
      <c r="J77">
        <v>1.5027467342477471E-2</v>
      </c>
      <c r="K77">
        <v>4.2426013187285894E-2</v>
      </c>
      <c r="L77">
        <v>2.0587123254282597E-2</v>
      </c>
      <c r="M77">
        <v>4.7760546860096863E-2</v>
      </c>
      <c r="N77">
        <v>1.2657429999369245E-2</v>
      </c>
      <c r="O77">
        <v>4.0974676574947869E-2</v>
      </c>
      <c r="P77">
        <v>1.3363376403971694E-2</v>
      </c>
      <c r="Q77">
        <v>1.8936722541532169E-2</v>
      </c>
      <c r="R77">
        <v>5.0117756860746668E-2</v>
      </c>
      <c r="S77">
        <v>1.4931262680474788E-2</v>
      </c>
      <c r="T77">
        <v>2.1836104711847378E-2</v>
      </c>
      <c r="U77">
        <v>4.4526897462488398E-2</v>
      </c>
      <c r="V77">
        <v>2.0872609927783555E-2</v>
      </c>
      <c r="W77">
        <v>8.7978718745866918E-3</v>
      </c>
      <c r="X77">
        <v>1.7463223304509182E-2</v>
      </c>
      <c r="Y77">
        <v>8.3529245171936571E-3</v>
      </c>
      <c r="Z77">
        <v>1.1622250752161906E-2</v>
      </c>
      <c r="AB77">
        <v>0.64464220579103104</v>
      </c>
      <c r="AC77">
        <v>28.45977837202749</v>
      </c>
    </row>
    <row r="78" spans="1:33" ht="15" thickBot="1" x14ac:dyDescent="0.4">
      <c r="A78" s="21"/>
      <c r="B78" s="26"/>
      <c r="C78" s="12" t="s">
        <v>12</v>
      </c>
      <c r="D78">
        <v>0.107866927184449</v>
      </c>
      <c r="E78">
        <v>0.13873307408747534</v>
      </c>
      <c r="F78">
        <v>4.6285531490353166E-2</v>
      </c>
      <c r="G78">
        <v>1.5302321753784218E-2</v>
      </c>
      <c r="H78">
        <v>2.3839758782750374E-2</v>
      </c>
      <c r="I78">
        <v>4.5301983547745131E-2</v>
      </c>
      <c r="J78">
        <v>3.0054934684954942E-2</v>
      </c>
      <c r="K78">
        <v>1.0606503296821473E-2</v>
      </c>
      <c r="L78">
        <v>3.0880684881423898E-2</v>
      </c>
      <c r="M78">
        <v>4.7760546860096863E-2</v>
      </c>
      <c r="N78">
        <v>5.062971999747698E-2</v>
      </c>
      <c r="O78">
        <v>2.0487338287473934E-2</v>
      </c>
      <c r="P78">
        <v>5.3453505615886777E-2</v>
      </c>
      <c r="Q78">
        <v>1.8936722541532169E-2</v>
      </c>
      <c r="R78">
        <v>1.670591895358222E-2</v>
      </c>
      <c r="S78">
        <v>4.4793788041424365E-2</v>
      </c>
      <c r="T78">
        <v>2.1836104711847378E-2</v>
      </c>
      <c r="U78">
        <v>1.4842299154162799E-2</v>
      </c>
      <c r="V78">
        <v>2.0872609927783555E-2</v>
      </c>
      <c r="W78">
        <v>5.2787231247520154E-2</v>
      </c>
      <c r="X78">
        <v>1.7463223304509182E-2</v>
      </c>
      <c r="Y78">
        <v>1.6705849034387314E-2</v>
      </c>
      <c r="Z78">
        <v>1.937041792026984E-2</v>
      </c>
      <c r="AB78">
        <v>0.86551699530771098</v>
      </c>
      <c r="AC78">
        <v>28.797833180485203</v>
      </c>
    </row>
    <row r="79" spans="1:33" ht="26.5" thickTop="1" x14ac:dyDescent="0.35">
      <c r="A79" s="20"/>
      <c r="B79" s="11" t="s">
        <v>15</v>
      </c>
      <c r="C79" s="12" t="s">
        <v>18</v>
      </c>
      <c r="D79">
        <v>7.1911284789632664E-3</v>
      </c>
      <c r="E79">
        <v>1.1561089507289611E-2</v>
      </c>
      <c r="F79">
        <v>1.5428510496784387E-2</v>
      </c>
      <c r="G79">
        <v>4.5906965261352656E-2</v>
      </c>
      <c r="H79">
        <v>4.7679517565500748E-2</v>
      </c>
      <c r="I79">
        <v>1.1325495886936283E-2</v>
      </c>
      <c r="J79">
        <v>6.0109869369909884E-2</v>
      </c>
      <c r="K79">
        <v>2.1213006593642947E-2</v>
      </c>
      <c r="L79">
        <v>2.0587123254282597E-2</v>
      </c>
      <c r="M79">
        <v>1.1940136715024216E-2</v>
      </c>
      <c r="N79">
        <v>5.062971999747698E-2</v>
      </c>
      <c r="O79">
        <v>8.1949353149895737E-2</v>
      </c>
      <c r="P79">
        <v>1.3363376403971694E-2</v>
      </c>
      <c r="Q79">
        <v>3.7873445083064339E-2</v>
      </c>
      <c r="R79">
        <v>1.670591895358222E-2</v>
      </c>
      <c r="S79">
        <v>8.9587576082848733E-3</v>
      </c>
      <c r="T79">
        <v>2.1836104711847378E-2</v>
      </c>
      <c r="U79">
        <v>1.4842299154162799E-2</v>
      </c>
      <c r="V79">
        <v>2.0872609927783555E-2</v>
      </c>
      <c r="W79">
        <v>2.6393615623760077E-2</v>
      </c>
      <c r="X79">
        <v>1.0477933982705511E-2</v>
      </c>
      <c r="Y79">
        <v>1.1137232689591542E-2</v>
      </c>
      <c r="Z79">
        <v>1.4527813440202382E-2</v>
      </c>
      <c r="AB79">
        <v>0.58251102385601561</v>
      </c>
      <c r="AC79">
        <v>27.460087813793489</v>
      </c>
    </row>
    <row r="80" spans="1:33" x14ac:dyDescent="0.35">
      <c r="A80" s="20"/>
      <c r="B80" s="25" t="s">
        <v>16</v>
      </c>
      <c r="C80" s="12" t="s">
        <v>19</v>
      </c>
      <c r="D80">
        <v>0.107866927184449</v>
      </c>
      <c r="E80">
        <v>0.17341634260934419</v>
      </c>
      <c r="F80">
        <v>4.6285531490353166E-2</v>
      </c>
      <c r="G80">
        <v>4.5906965261352656E-2</v>
      </c>
      <c r="H80">
        <v>4.7679517565500748E-2</v>
      </c>
      <c r="I80">
        <v>6.7952975321617703E-2</v>
      </c>
      <c r="J80">
        <v>6.0109869369909884E-2</v>
      </c>
      <c r="K80">
        <v>6.363901978092884E-2</v>
      </c>
      <c r="L80">
        <v>6.1761369762847795E-2</v>
      </c>
      <c r="M80">
        <v>0.14328164058029058</v>
      </c>
      <c r="N80">
        <v>0.10125943999495396</v>
      </c>
      <c r="O80">
        <v>8.1949353149895737E-2</v>
      </c>
      <c r="P80">
        <v>8.018025842383017E-2</v>
      </c>
      <c r="Q80">
        <v>3.7873445083064339E-2</v>
      </c>
      <c r="R80">
        <v>5.0117756860746668E-2</v>
      </c>
      <c r="S80">
        <v>8.958757608284873E-2</v>
      </c>
      <c r="T80">
        <v>4.3672209423694756E-2</v>
      </c>
      <c r="U80">
        <v>8.9053794924976795E-2</v>
      </c>
      <c r="V80">
        <v>3.3396175884453691E-2</v>
      </c>
      <c r="W80">
        <v>7.9180846871280228E-2</v>
      </c>
      <c r="X80">
        <v>0.1047793398270551</v>
      </c>
      <c r="Y80">
        <v>6.6823396137549257E-2</v>
      </c>
      <c r="Z80">
        <v>5.8111253760809528E-2</v>
      </c>
      <c r="AB80">
        <v>1.7338850053517538</v>
      </c>
      <c r="AC80">
        <v>28.073940264109275</v>
      </c>
    </row>
    <row r="81" spans="1:29" x14ac:dyDescent="0.35">
      <c r="A81" s="20"/>
      <c r="B81" s="23"/>
      <c r="C81" s="12" t="s">
        <v>20</v>
      </c>
      <c r="D81">
        <v>6.4720156310669394E-2</v>
      </c>
      <c r="E81">
        <v>6.9366537043737672E-2</v>
      </c>
      <c r="F81">
        <v>4.6285531490353166E-2</v>
      </c>
      <c r="G81">
        <v>4.5906965261352656E-2</v>
      </c>
      <c r="H81">
        <v>2.3839758782750374E-2</v>
      </c>
      <c r="I81">
        <v>2.2650991773872566E-2</v>
      </c>
      <c r="J81">
        <v>3.0054934684954942E-2</v>
      </c>
      <c r="K81">
        <v>8.4852026374571787E-2</v>
      </c>
      <c r="L81">
        <v>2.0587123254282597E-2</v>
      </c>
      <c r="M81">
        <v>4.7760546860096863E-2</v>
      </c>
      <c r="N81">
        <v>5.062971999747698E-2</v>
      </c>
      <c r="O81">
        <v>8.1949353149895737E-2</v>
      </c>
      <c r="P81">
        <v>8.018025842383017E-2</v>
      </c>
      <c r="Q81">
        <v>7.5746890166128678E-2</v>
      </c>
      <c r="R81">
        <v>0.15035327058224002</v>
      </c>
      <c r="S81">
        <v>4.4793788041424365E-2</v>
      </c>
      <c r="T81">
        <v>2.1836104711847378E-2</v>
      </c>
      <c r="U81">
        <v>1.4842299154162799E-2</v>
      </c>
      <c r="V81">
        <v>3.3396175884453691E-2</v>
      </c>
      <c r="W81">
        <v>5.2787231247520154E-2</v>
      </c>
      <c r="X81">
        <v>5.2389669913527552E-2</v>
      </c>
      <c r="Y81">
        <v>0.10023509420632389</v>
      </c>
      <c r="Z81">
        <v>0.11622250752161906</v>
      </c>
      <c r="AB81">
        <v>1.3313869348370924</v>
      </c>
      <c r="AC81">
        <v>27.876291675157596</v>
      </c>
    </row>
    <row r="82" spans="1:29" x14ac:dyDescent="0.35">
      <c r="A82" s="20"/>
      <c r="B82" s="23"/>
      <c r="C82" s="12" t="s">
        <v>21</v>
      </c>
      <c r="D82">
        <v>1.07866927184449E-2</v>
      </c>
      <c r="E82">
        <v>1.1561089507289611E-2</v>
      </c>
      <c r="F82">
        <v>1.5428510496784387E-2</v>
      </c>
      <c r="G82">
        <v>1.5302321753784218E-2</v>
      </c>
      <c r="H82">
        <v>1.589317252183358E-2</v>
      </c>
      <c r="I82">
        <v>4.5301983547745131E-2</v>
      </c>
      <c r="J82">
        <v>1.5027467342477471E-2</v>
      </c>
      <c r="K82">
        <v>1.0606503296821473E-2</v>
      </c>
      <c r="L82">
        <v>1.5440342440711949E-2</v>
      </c>
      <c r="M82">
        <v>2.3880273430048431E-2</v>
      </c>
      <c r="N82">
        <v>2.531485999873849E-2</v>
      </c>
      <c r="O82">
        <v>0.12292402972484361</v>
      </c>
      <c r="P82">
        <v>1.3363376403971694E-2</v>
      </c>
      <c r="Q82">
        <v>1.8936722541532169E-2</v>
      </c>
      <c r="R82">
        <v>0.10023551372149334</v>
      </c>
      <c r="S82">
        <v>2.2396894020712182E-2</v>
      </c>
      <c r="T82">
        <v>2.1836104711847378E-2</v>
      </c>
      <c r="U82">
        <v>4.4526897462488398E-2</v>
      </c>
      <c r="V82">
        <v>3.3396175884453691E-2</v>
      </c>
      <c r="W82">
        <v>2.6393615623760077E-2</v>
      </c>
      <c r="X82">
        <v>1.7463223304509182E-2</v>
      </c>
      <c r="Y82">
        <v>3.3411698068774628E-2</v>
      </c>
      <c r="Z82">
        <v>2.9055626880404764E-2</v>
      </c>
      <c r="AB82">
        <v>0.68848309540347075</v>
      </c>
      <c r="AC82">
        <v>27.196796483874682</v>
      </c>
    </row>
    <row r="83" spans="1:29" ht="15" thickBot="1" x14ac:dyDescent="0.4">
      <c r="A83" s="20"/>
      <c r="B83" s="26"/>
      <c r="C83" s="12" t="s">
        <v>23</v>
      </c>
      <c r="D83">
        <v>6.4720156310669394E-2</v>
      </c>
      <c r="E83">
        <v>6.9366537043737672E-2</v>
      </c>
      <c r="F83">
        <v>3.0857020993568775E-2</v>
      </c>
      <c r="G83">
        <v>9.1813930522705312E-2</v>
      </c>
      <c r="H83">
        <v>9.5359035131001496E-2</v>
      </c>
      <c r="I83">
        <v>2.2650991773872566E-2</v>
      </c>
      <c r="J83">
        <v>6.0109869369909884E-2</v>
      </c>
      <c r="K83">
        <v>1.0606503296821473E-2</v>
      </c>
      <c r="L83">
        <v>3.0880684881423898E-2</v>
      </c>
      <c r="M83">
        <v>2.3880273430048431E-2</v>
      </c>
      <c r="N83">
        <v>8.4382866662461621E-3</v>
      </c>
      <c r="O83">
        <v>4.0974676574947869E-2</v>
      </c>
      <c r="P83">
        <v>2.6726752807943389E-2</v>
      </c>
      <c r="Q83">
        <v>7.5746890166128678E-2</v>
      </c>
      <c r="R83">
        <v>1.670591895358222E-2</v>
      </c>
      <c r="S83">
        <v>2.2396894020712182E-2</v>
      </c>
      <c r="T83">
        <v>8.7344418847389513E-2</v>
      </c>
      <c r="U83">
        <v>2.2263448731244199E-2</v>
      </c>
      <c r="V83">
        <v>2.3854411346038346E-2</v>
      </c>
      <c r="W83">
        <v>5.2787231247520154E-2</v>
      </c>
      <c r="X83">
        <v>5.2389669913527552E-2</v>
      </c>
      <c r="Y83">
        <v>0.10023509420632389</v>
      </c>
      <c r="Z83">
        <v>0.11622250752161906</v>
      </c>
      <c r="AB83">
        <v>1.1463312037569819</v>
      </c>
      <c r="AC83">
        <v>27.976577232042263</v>
      </c>
    </row>
    <row r="84" spans="1:29" ht="15" thickTop="1" x14ac:dyDescent="0.35">
      <c r="A84" s="20"/>
      <c r="B84" s="23" t="s">
        <v>24</v>
      </c>
      <c r="C84" s="12" t="s">
        <v>27</v>
      </c>
      <c r="D84">
        <v>7.1911284789632664E-3</v>
      </c>
      <c r="E84">
        <v>8.670817130467209E-3</v>
      </c>
      <c r="F84">
        <v>3.0857020993568775E-2</v>
      </c>
      <c r="G84">
        <v>2.2953482630676328E-2</v>
      </c>
      <c r="H84">
        <v>2.3839758782750374E-2</v>
      </c>
      <c r="I84">
        <v>4.5301983547745131E-2</v>
      </c>
      <c r="J84">
        <v>1.5027467342477471E-2</v>
      </c>
      <c r="K84">
        <v>4.2426013187285894E-2</v>
      </c>
      <c r="L84">
        <v>2.0587123254282597E-2</v>
      </c>
      <c r="M84">
        <v>1.5920182286698954E-2</v>
      </c>
      <c r="N84">
        <v>5.062971999747698E-2</v>
      </c>
      <c r="O84">
        <v>4.0974676574947869E-2</v>
      </c>
      <c r="P84">
        <v>2.6726752807943389E-2</v>
      </c>
      <c r="Q84">
        <v>3.7873445083064339E-2</v>
      </c>
      <c r="R84">
        <v>5.0117756860746668E-2</v>
      </c>
      <c r="S84">
        <v>2.2396894020712182E-2</v>
      </c>
      <c r="T84">
        <v>1.4557403141231585E-2</v>
      </c>
      <c r="U84">
        <v>1.1131724365622099E-2</v>
      </c>
      <c r="V84">
        <v>2.3854411346038346E-2</v>
      </c>
      <c r="W84">
        <v>5.2787231247520154E-2</v>
      </c>
      <c r="X84">
        <v>0.1047793398270551</v>
      </c>
      <c r="Y84">
        <v>1.6705849034387314E-2</v>
      </c>
      <c r="Z84">
        <v>1.937041792026984E-2</v>
      </c>
      <c r="AB84">
        <v>0.70468059986193188</v>
      </c>
      <c r="AC84">
        <v>26.366113568891752</v>
      </c>
    </row>
    <row r="85" spans="1:29" x14ac:dyDescent="0.35">
      <c r="A85" s="20"/>
      <c r="B85" s="24"/>
      <c r="C85" s="12" t="s">
        <v>28</v>
      </c>
      <c r="D85">
        <v>7.1911284789632664E-3</v>
      </c>
      <c r="E85">
        <v>8.670817130467209E-3</v>
      </c>
      <c r="F85">
        <v>1.5428510496784387E-2</v>
      </c>
      <c r="G85">
        <v>1.5302321753784218E-2</v>
      </c>
      <c r="H85">
        <v>4.7679517565500748E-2</v>
      </c>
      <c r="I85">
        <v>4.5301983547745131E-2</v>
      </c>
      <c r="J85">
        <v>6.0109869369909884E-2</v>
      </c>
      <c r="K85">
        <v>2.1213006593642947E-2</v>
      </c>
      <c r="L85">
        <v>6.1761369762847795E-2</v>
      </c>
      <c r="M85">
        <v>2.3880273430048431E-2</v>
      </c>
      <c r="N85">
        <v>5.062971999747698E-2</v>
      </c>
      <c r="O85">
        <v>2.0487338287473934E-2</v>
      </c>
      <c r="P85">
        <v>2.6726752807943389E-2</v>
      </c>
      <c r="Q85">
        <v>3.7873445083064339E-2</v>
      </c>
      <c r="R85">
        <v>5.0117756860746668E-2</v>
      </c>
      <c r="S85">
        <v>8.958757608284873E-2</v>
      </c>
      <c r="T85">
        <v>8.7344418847389513E-2</v>
      </c>
      <c r="U85">
        <v>4.4526897462488398E-2</v>
      </c>
      <c r="V85">
        <v>4.174521985556711E-2</v>
      </c>
      <c r="W85">
        <v>2.6393615623760077E-2</v>
      </c>
      <c r="X85">
        <v>1.7463223304509182E-2</v>
      </c>
      <c r="Y85">
        <v>0.10023509420632389</v>
      </c>
      <c r="Z85">
        <v>0.11622250752161906</v>
      </c>
      <c r="AB85">
        <v>1.0158923640709054</v>
      </c>
      <c r="AC85">
        <v>26.823341838664064</v>
      </c>
    </row>
    <row r="86" spans="1:29" x14ac:dyDescent="0.35">
      <c r="A86" s="20"/>
      <c r="B86" s="23" t="s">
        <v>25</v>
      </c>
      <c r="C86" s="12" t="s">
        <v>29</v>
      </c>
      <c r="D86">
        <v>6.4720156310669394E-2</v>
      </c>
      <c r="E86">
        <v>6.9366537043737672E-2</v>
      </c>
      <c r="F86">
        <v>1.5428510496784387E-2</v>
      </c>
      <c r="G86">
        <v>2.2953482630676328E-2</v>
      </c>
      <c r="H86">
        <v>2.3839758782750374E-2</v>
      </c>
      <c r="I86">
        <v>2.2650991773872566E-2</v>
      </c>
      <c r="J86">
        <v>9.0164804054864822E-2</v>
      </c>
      <c r="K86">
        <v>6.363901978092884E-2</v>
      </c>
      <c r="L86">
        <v>6.1761369762847795E-2</v>
      </c>
      <c r="M86">
        <v>1.5920182286698954E-2</v>
      </c>
      <c r="N86">
        <v>1.2657429999369245E-2</v>
      </c>
      <c r="O86">
        <v>0.12292402972484361</v>
      </c>
      <c r="P86">
        <v>2.6726752807943389E-2</v>
      </c>
      <c r="Q86">
        <v>3.7873445083064339E-2</v>
      </c>
      <c r="R86">
        <v>5.0117756860746668E-2</v>
      </c>
      <c r="S86">
        <v>8.958757608284873E-2</v>
      </c>
      <c r="T86">
        <v>0.13101662827108426</v>
      </c>
      <c r="U86">
        <v>8.9053794924976795E-2</v>
      </c>
      <c r="V86">
        <v>5.5660293140756142E-2</v>
      </c>
      <c r="W86">
        <v>7.9180846871280228E-2</v>
      </c>
      <c r="X86">
        <v>5.2389669913527552E-2</v>
      </c>
      <c r="Y86">
        <v>6.6823396137549257E-2</v>
      </c>
      <c r="Z86">
        <v>0.11622250752161906</v>
      </c>
      <c r="AB86">
        <v>1.3806789402634405</v>
      </c>
      <c r="AC86">
        <v>27.548697841758731</v>
      </c>
    </row>
    <row r="87" spans="1:29" ht="15" thickBot="1" x14ac:dyDescent="0.4">
      <c r="A87" s="20"/>
      <c r="B87" s="26"/>
      <c r="C87" s="12" t="s">
        <v>30</v>
      </c>
      <c r="D87">
        <v>6.4720156310669394E-2</v>
      </c>
      <c r="E87">
        <v>6.9366537043737672E-2</v>
      </c>
      <c r="F87">
        <v>4.6285531490353166E-2</v>
      </c>
      <c r="G87">
        <v>2.2953482630676328E-2</v>
      </c>
      <c r="H87">
        <v>2.3839758782750374E-2</v>
      </c>
      <c r="I87">
        <v>6.7952975321617703E-2</v>
      </c>
      <c r="J87">
        <v>3.0054934684954942E-2</v>
      </c>
      <c r="K87">
        <v>0.10606503296821473</v>
      </c>
      <c r="L87">
        <v>3.0880684881423898E-2</v>
      </c>
      <c r="M87">
        <v>4.7760546860096863E-2</v>
      </c>
      <c r="N87">
        <v>5.062971999747698E-2</v>
      </c>
      <c r="O87">
        <v>8.1949353149895737E-2</v>
      </c>
      <c r="P87">
        <v>5.3453505615886777E-2</v>
      </c>
      <c r="Q87">
        <v>1.8936722541532169E-2</v>
      </c>
      <c r="R87">
        <v>2.5058878430373334E-2</v>
      </c>
      <c r="S87">
        <v>4.4793788041424365E-2</v>
      </c>
      <c r="T87">
        <v>8.7344418847389513E-2</v>
      </c>
      <c r="U87">
        <v>8.9053794924976795E-2</v>
      </c>
      <c r="V87">
        <v>4.174521985556711E-2</v>
      </c>
      <c r="W87">
        <v>5.2787231247520154E-2</v>
      </c>
      <c r="X87">
        <v>5.2389669913527552E-2</v>
      </c>
      <c r="Y87">
        <v>6.6823396137549257E-2</v>
      </c>
      <c r="Z87">
        <v>5.8111253760809528E-2</v>
      </c>
      <c r="AB87">
        <v>1.2329565934384243</v>
      </c>
      <c r="AC87">
        <v>27.52516916627394</v>
      </c>
    </row>
    <row r="88" spans="1:29" ht="15" thickTop="1" x14ac:dyDescent="0.35">
      <c r="A88" s="21" t="s">
        <v>3</v>
      </c>
      <c r="B88" s="22" t="s">
        <v>31</v>
      </c>
      <c r="C88" s="12" t="s">
        <v>34</v>
      </c>
      <c r="D88">
        <v>0.107866927184449</v>
      </c>
      <c r="E88">
        <v>0.13873307408747534</v>
      </c>
      <c r="F88">
        <v>6.171404198713755E-2</v>
      </c>
      <c r="G88">
        <v>4.5906965261352656E-2</v>
      </c>
      <c r="H88">
        <v>4.7679517565500748E-2</v>
      </c>
      <c r="I88">
        <v>4.5301983547745131E-2</v>
      </c>
      <c r="J88">
        <v>6.0109869369909884E-2</v>
      </c>
      <c r="K88">
        <v>4.2426013187285894E-2</v>
      </c>
      <c r="L88">
        <v>6.1761369762847795E-2</v>
      </c>
      <c r="M88">
        <v>9.5521093720193725E-2</v>
      </c>
      <c r="N88">
        <v>5.062971999747698E-2</v>
      </c>
      <c r="O88">
        <v>2.0487338287473934E-2</v>
      </c>
      <c r="P88">
        <v>8.018025842383017E-2</v>
      </c>
      <c r="Q88">
        <v>1.8936722541532169E-2</v>
      </c>
      <c r="R88">
        <v>1.670591895358222E-2</v>
      </c>
      <c r="S88">
        <v>2.2396894020712182E-2</v>
      </c>
      <c r="T88">
        <v>4.3672209423694756E-2</v>
      </c>
      <c r="U88">
        <v>8.9053794924976795E-2</v>
      </c>
      <c r="V88">
        <v>4.174521985556711E-2</v>
      </c>
      <c r="W88">
        <v>5.2787231247520154E-2</v>
      </c>
      <c r="X88">
        <v>2.6194834956763776E-2</v>
      </c>
      <c r="Y88">
        <v>3.3411698068774628E-2</v>
      </c>
      <c r="Z88">
        <v>2.9055626880404764E-2</v>
      </c>
      <c r="AB88">
        <v>1.2322783232562073</v>
      </c>
      <c r="AC88">
        <v>28.216532653546569</v>
      </c>
    </row>
    <row r="89" spans="1:29" x14ac:dyDescent="0.35">
      <c r="A89" s="21"/>
      <c r="B89" s="23"/>
      <c r="C89" s="12" t="s">
        <v>35</v>
      </c>
      <c r="D89">
        <v>8.6293541747559196E-2</v>
      </c>
      <c r="E89">
        <v>0.1040498055656065</v>
      </c>
      <c r="F89">
        <v>6.171404198713755E-2</v>
      </c>
      <c r="G89">
        <v>4.5906965261352656E-2</v>
      </c>
      <c r="H89">
        <v>2.3839758782750374E-2</v>
      </c>
      <c r="I89">
        <v>2.2650991773872566E-2</v>
      </c>
      <c r="J89">
        <v>9.0164804054864822E-2</v>
      </c>
      <c r="K89">
        <v>6.363901978092884E-2</v>
      </c>
      <c r="L89">
        <v>3.0880684881423898E-2</v>
      </c>
      <c r="M89">
        <v>0.14328164058029058</v>
      </c>
      <c r="N89">
        <v>2.531485999873849E-2</v>
      </c>
      <c r="O89">
        <v>8.1949353149895737E-2</v>
      </c>
      <c r="P89">
        <v>0.10690701123177355</v>
      </c>
      <c r="Q89">
        <v>3.7873445083064339E-2</v>
      </c>
      <c r="R89">
        <v>2.5058878430373334E-2</v>
      </c>
      <c r="S89">
        <v>2.2396894020712182E-2</v>
      </c>
      <c r="T89">
        <v>2.1836104711847378E-2</v>
      </c>
      <c r="U89">
        <v>4.4526897462488398E-2</v>
      </c>
      <c r="V89">
        <v>5.5660293140756142E-2</v>
      </c>
      <c r="W89">
        <v>5.2787231247520154E-2</v>
      </c>
      <c r="X89">
        <v>5.2389669913527552E-2</v>
      </c>
      <c r="Y89">
        <v>3.3411698068774628E-2</v>
      </c>
      <c r="Z89">
        <v>1.937041792026984E-2</v>
      </c>
      <c r="AB89">
        <v>1.2519040087955289</v>
      </c>
      <c r="AC89">
        <v>28.115680187468556</v>
      </c>
    </row>
    <row r="90" spans="1:29" x14ac:dyDescent="0.35">
      <c r="A90" s="21"/>
      <c r="B90" s="23"/>
      <c r="C90" s="12" t="s">
        <v>36</v>
      </c>
      <c r="D90">
        <v>0.1941604689320082</v>
      </c>
      <c r="E90">
        <v>0.3121494166968195</v>
      </c>
      <c r="F90">
        <v>0.1388565944710595</v>
      </c>
      <c r="G90">
        <v>0.32134875682946862</v>
      </c>
      <c r="H90">
        <v>0.33375662295850522</v>
      </c>
      <c r="I90">
        <v>0.18120793419098052</v>
      </c>
      <c r="J90">
        <v>0.24043947747963954</v>
      </c>
      <c r="K90">
        <v>0.16970405274914357</v>
      </c>
      <c r="L90">
        <v>0.30880684881423898</v>
      </c>
      <c r="M90">
        <v>0.23880273430048432</v>
      </c>
      <c r="N90">
        <v>0.12657429999369246</v>
      </c>
      <c r="O90">
        <v>0.28682273602463509</v>
      </c>
      <c r="P90">
        <v>0.18708726965560371</v>
      </c>
      <c r="Q90">
        <v>0.15149378033225736</v>
      </c>
      <c r="R90">
        <v>0.15035327058224002</v>
      </c>
      <c r="S90">
        <v>0.17917515216569746</v>
      </c>
      <c r="T90">
        <v>0.17468883769477903</v>
      </c>
      <c r="U90">
        <v>0.1335806923874652</v>
      </c>
      <c r="V90">
        <v>0.16698087942226844</v>
      </c>
      <c r="W90">
        <v>0.13196807811880037</v>
      </c>
      <c r="X90">
        <v>0.1047793398270551</v>
      </c>
      <c r="Y90">
        <v>0.16705849034387316</v>
      </c>
      <c r="Z90">
        <v>0.23244501504323811</v>
      </c>
      <c r="AB90">
        <v>4.6322407490139526</v>
      </c>
      <c r="AC90">
        <v>27.74114476484306</v>
      </c>
    </row>
    <row r="91" spans="1:29" x14ac:dyDescent="0.35">
      <c r="A91" s="21"/>
      <c r="B91" s="24"/>
      <c r="C91" s="12" t="s">
        <v>37</v>
      </c>
      <c r="D91">
        <v>4.3146770873779598E-2</v>
      </c>
      <c r="E91">
        <v>0.13873307408747534</v>
      </c>
      <c r="F91">
        <v>1.5428510496784387E-2</v>
      </c>
      <c r="G91">
        <v>4.5906965261352656E-2</v>
      </c>
      <c r="H91">
        <v>4.7679517565500748E-2</v>
      </c>
      <c r="I91">
        <v>6.7952975321617703E-2</v>
      </c>
      <c r="J91">
        <v>1.5027467342477471E-2</v>
      </c>
      <c r="K91">
        <v>2.1213006593642947E-2</v>
      </c>
      <c r="L91">
        <v>2.0587123254282597E-2</v>
      </c>
      <c r="M91">
        <v>2.3880273430048431E-2</v>
      </c>
      <c r="N91">
        <v>2.531485999873849E-2</v>
      </c>
      <c r="O91">
        <v>2.0487338287473934E-2</v>
      </c>
      <c r="P91">
        <v>1.3363376403971694E-2</v>
      </c>
      <c r="Q91">
        <v>3.7873445083064339E-2</v>
      </c>
      <c r="R91">
        <v>1.670591895358222E-2</v>
      </c>
      <c r="S91">
        <v>2.2396894020712182E-2</v>
      </c>
      <c r="T91">
        <v>2.1836104711847378E-2</v>
      </c>
      <c r="U91">
        <v>2.2263448731244199E-2</v>
      </c>
      <c r="V91">
        <v>3.3396175884453691E-2</v>
      </c>
      <c r="W91">
        <v>2.6393615623760077E-2</v>
      </c>
      <c r="X91">
        <v>1.7463223304509182E-2</v>
      </c>
      <c r="Y91">
        <v>3.3411698068774628E-2</v>
      </c>
      <c r="Z91">
        <v>2.9055626880404764E-2</v>
      </c>
      <c r="AB91">
        <v>0.7595174101794987</v>
      </c>
      <c r="AC91">
        <v>28.77655797547364</v>
      </c>
    </row>
    <row r="92" spans="1:29" ht="39" x14ac:dyDescent="0.35">
      <c r="A92" s="21"/>
      <c r="B92" s="11" t="s">
        <v>32</v>
      </c>
      <c r="C92" s="12" t="s">
        <v>38</v>
      </c>
      <c r="D92">
        <v>0.107866927184449</v>
      </c>
      <c r="E92">
        <v>3.4683268521868836E-2</v>
      </c>
      <c r="F92">
        <v>4.6285531490353166E-2</v>
      </c>
      <c r="G92">
        <v>4.5906965261352656E-2</v>
      </c>
      <c r="H92">
        <v>9.5359035131001496E-2</v>
      </c>
      <c r="I92">
        <v>6.7952975321617703E-2</v>
      </c>
      <c r="J92">
        <v>9.0164804054864822E-2</v>
      </c>
      <c r="K92">
        <v>0.10606503296821473</v>
      </c>
      <c r="L92">
        <v>3.0880684881423898E-2</v>
      </c>
      <c r="M92">
        <v>4.7760546860096863E-2</v>
      </c>
      <c r="N92">
        <v>7.5944579996215469E-2</v>
      </c>
      <c r="O92">
        <v>4.0974676574947869E-2</v>
      </c>
      <c r="P92">
        <v>1.3363376403971694E-2</v>
      </c>
      <c r="Q92">
        <v>0.11362033524919302</v>
      </c>
      <c r="R92">
        <v>5.0117756860746668E-2</v>
      </c>
      <c r="S92">
        <v>4.4793788041424365E-2</v>
      </c>
      <c r="T92">
        <v>8.7344418847389513E-2</v>
      </c>
      <c r="U92">
        <v>4.4526897462488398E-2</v>
      </c>
      <c r="V92">
        <v>8.3490439711134221E-2</v>
      </c>
      <c r="W92">
        <v>7.9180846871280228E-2</v>
      </c>
      <c r="X92">
        <v>5.2389669913527552E-2</v>
      </c>
      <c r="Y92">
        <v>3.3411698068774628E-2</v>
      </c>
      <c r="Z92">
        <v>2.9055626880404764E-2</v>
      </c>
      <c r="AB92">
        <v>1.4211398825567418</v>
      </c>
      <c r="AC92">
        <v>27.126337785720406</v>
      </c>
    </row>
    <row r="93" spans="1:29" x14ac:dyDescent="0.35">
      <c r="A93" s="21"/>
      <c r="B93" s="25" t="s">
        <v>33</v>
      </c>
      <c r="C93" s="12" t="s">
        <v>39</v>
      </c>
      <c r="D93">
        <v>6.4720156310669394E-2</v>
      </c>
      <c r="E93">
        <v>1.1561089507289611E-2</v>
      </c>
      <c r="F93">
        <v>4.6285531490353166E-2</v>
      </c>
      <c r="G93">
        <v>9.1813930522705312E-2</v>
      </c>
      <c r="H93">
        <v>2.3839758782750374E-2</v>
      </c>
      <c r="I93">
        <v>9.0603967095490262E-2</v>
      </c>
      <c r="J93">
        <v>6.0109869369909884E-2</v>
      </c>
      <c r="K93">
        <v>6.363901978092884E-2</v>
      </c>
      <c r="L93">
        <v>3.0880684881423898E-2</v>
      </c>
      <c r="M93">
        <v>1.5920182286698954E-2</v>
      </c>
      <c r="N93">
        <v>2.531485999873849E-2</v>
      </c>
      <c r="O93">
        <v>1.3658225524982623E-2</v>
      </c>
      <c r="P93">
        <v>5.3453505615886777E-2</v>
      </c>
      <c r="Q93">
        <v>1.2624481694354778E-2</v>
      </c>
      <c r="R93">
        <v>2.5058878430373334E-2</v>
      </c>
      <c r="S93">
        <v>2.2396894020712182E-2</v>
      </c>
      <c r="T93">
        <v>4.3672209423694756E-2</v>
      </c>
      <c r="U93">
        <v>4.4526897462488398E-2</v>
      </c>
      <c r="V93">
        <v>3.3396175884453691E-2</v>
      </c>
      <c r="W93">
        <v>2.6393615623760077E-2</v>
      </c>
      <c r="X93">
        <v>5.2389669913527552E-2</v>
      </c>
      <c r="Y93">
        <v>3.3411698068774628E-2</v>
      </c>
      <c r="Z93">
        <v>1.937041792026984E-2</v>
      </c>
      <c r="AB93">
        <v>0.90504171961023683</v>
      </c>
      <c r="AC93">
        <v>27.087570279945044</v>
      </c>
    </row>
    <row r="94" spans="1:29" x14ac:dyDescent="0.35">
      <c r="A94" s="21"/>
      <c r="B94" s="23"/>
      <c r="C94" s="12" t="s">
        <v>40</v>
      </c>
      <c r="D94">
        <v>0.107866927184449</v>
      </c>
      <c r="E94">
        <v>3.4683268521868836E-2</v>
      </c>
      <c r="F94">
        <v>6.171404198713755E-2</v>
      </c>
      <c r="G94">
        <v>0.13772089578405797</v>
      </c>
      <c r="H94">
        <v>4.7679517565500748E-2</v>
      </c>
      <c r="I94">
        <v>0.11325495886936282</v>
      </c>
      <c r="J94">
        <v>9.0164804054864822E-2</v>
      </c>
      <c r="K94">
        <v>8.4852026374571787E-2</v>
      </c>
      <c r="L94">
        <v>6.1761369762847795E-2</v>
      </c>
      <c r="M94">
        <v>2.3880273430048431E-2</v>
      </c>
      <c r="N94">
        <v>5.062971999747698E-2</v>
      </c>
      <c r="O94">
        <v>2.0487338287473934E-2</v>
      </c>
      <c r="P94">
        <v>8.018025842383017E-2</v>
      </c>
      <c r="Q94">
        <v>1.8936722541532169E-2</v>
      </c>
      <c r="R94">
        <v>2.5058878430373334E-2</v>
      </c>
      <c r="S94">
        <v>4.4793788041424365E-2</v>
      </c>
      <c r="T94">
        <v>8.7344418847389513E-2</v>
      </c>
      <c r="U94">
        <v>0.1335806923874652</v>
      </c>
      <c r="V94">
        <v>4.174521985556711E-2</v>
      </c>
      <c r="W94">
        <v>5.2787231247520154E-2</v>
      </c>
      <c r="X94">
        <v>0.1047793398270551</v>
      </c>
      <c r="Y94">
        <v>0.10023509420632389</v>
      </c>
      <c r="Z94">
        <v>5.8111253760809528E-2</v>
      </c>
      <c r="AB94">
        <v>1.5822480393889513</v>
      </c>
      <c r="AC94">
        <v>27.227910894877748</v>
      </c>
    </row>
    <row r="97" spans="3:3" x14ac:dyDescent="0.35">
      <c r="C97" s="18"/>
    </row>
  </sheetData>
  <mergeCells count="54">
    <mergeCell ref="A11:A15"/>
    <mergeCell ref="B12:B15"/>
    <mergeCell ref="D2:H2"/>
    <mergeCell ref="I2:J2"/>
    <mergeCell ref="L2:O2"/>
    <mergeCell ref="T2:W2"/>
    <mergeCell ref="Y2:Z2"/>
    <mergeCell ref="A4:A10"/>
    <mergeCell ref="B4:B8"/>
    <mergeCell ref="B9:B10"/>
    <mergeCell ref="P2:Q2"/>
    <mergeCell ref="R2:S2"/>
    <mergeCell ref="A16:A19"/>
    <mergeCell ref="B16:B17"/>
    <mergeCell ref="B18:B19"/>
    <mergeCell ref="A20:A26"/>
    <mergeCell ref="B20:B23"/>
    <mergeCell ref="B25:B26"/>
    <mergeCell ref="Y37:Z37"/>
    <mergeCell ref="A39:A45"/>
    <mergeCell ref="A46:A50"/>
    <mergeCell ref="A51:A54"/>
    <mergeCell ref="A55:A61"/>
    <mergeCell ref="B55:B58"/>
    <mergeCell ref="B60:B61"/>
    <mergeCell ref="B39:B43"/>
    <mergeCell ref="B44:B45"/>
    <mergeCell ref="T37:W37"/>
    <mergeCell ref="B47:B50"/>
    <mergeCell ref="B51:B52"/>
    <mergeCell ref="B53:B54"/>
    <mergeCell ref="Y70:Z70"/>
    <mergeCell ref="A72:A78"/>
    <mergeCell ref="A79:A83"/>
    <mergeCell ref="A84:A87"/>
    <mergeCell ref="A88:A94"/>
    <mergeCell ref="B88:B91"/>
    <mergeCell ref="B93:B94"/>
    <mergeCell ref="B72:B76"/>
    <mergeCell ref="B77:B78"/>
    <mergeCell ref="T70:W70"/>
    <mergeCell ref="B80:B83"/>
    <mergeCell ref="B84:B85"/>
    <mergeCell ref="B86:B87"/>
    <mergeCell ref="D70:H70"/>
    <mergeCell ref="I70:J70"/>
    <mergeCell ref="L70:O70"/>
    <mergeCell ref="P70:Q70"/>
    <mergeCell ref="R70:S70"/>
    <mergeCell ref="D37:H37"/>
    <mergeCell ref="I37:J37"/>
    <mergeCell ref="L37:O37"/>
    <mergeCell ref="P37:Q37"/>
    <mergeCell ref="R37:S37"/>
  </mergeCells>
  <pageMargins left="0.7" right="0.7" top="0.78740157499999996" bottom="0.78740157499999996" header="0.3" footer="0.3"/>
  <ignoredErrors>
    <ignoredError sqref="L10 G5 H5:K7 V18 Y4 M5 S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E1</vt:lpstr>
      <vt:lpstr>E2</vt:lpstr>
      <vt:lpstr>E3</vt:lpstr>
      <vt:lpstr>E4</vt:lpstr>
      <vt:lpstr>E5</vt:lpstr>
      <vt:lpstr>E6</vt:lpstr>
    </vt:vector>
  </TitlesOfParts>
  <Company>Fraunhofer 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Schade, René</dc:creator>
  <cp:lastModifiedBy>Schade, René</cp:lastModifiedBy>
  <dcterms:created xsi:type="dcterms:W3CDTF">2024-10-23T13:45:26Z</dcterms:created>
  <dcterms:modified xsi:type="dcterms:W3CDTF">2025-02-23T07:47:42Z</dcterms:modified>
</cp:coreProperties>
</file>